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20730" windowHeight="10530" activeTab="6"/>
  </bookViews>
  <sheets>
    <sheet name="注意事項" sheetId="23" r:id="rId1"/>
    <sheet name="記載例" sheetId="22" r:id="rId2"/>
    <sheet name="第1回" sheetId="1" r:id="rId3"/>
    <sheet name="第2回" sheetId="4" r:id="rId4"/>
    <sheet name="第3回" sheetId="18" r:id="rId5"/>
    <sheet name="第4回" sheetId="19" r:id="rId6"/>
    <sheet name="第5回" sheetId="20"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42" i="20" l="1"/>
  <c r="E39" i="22"/>
  <c r="E38" i="22" l="1"/>
  <c r="E36" i="22"/>
  <c r="E35" i="22"/>
  <c r="E34" i="22"/>
  <c r="E37" i="22" s="1"/>
  <c r="E33" i="22"/>
  <c r="D41" i="20" l="1"/>
  <c r="D38" i="20"/>
  <c r="D36" i="20"/>
  <c r="D41" i="19"/>
  <c r="D38" i="19"/>
  <c r="D36" i="19"/>
  <c r="E34" i="1"/>
  <c r="D31" i="4"/>
  <c r="D41" i="18"/>
  <c r="D38" i="18"/>
  <c r="D36" i="18"/>
  <c r="D37" i="4" l="1"/>
  <c r="D31" i="18"/>
  <c r="E36" i="1"/>
  <c r="D31" i="19" l="1"/>
  <c r="D37" i="18"/>
  <c r="D32" i="4"/>
  <c r="D39" i="4" s="1"/>
  <c r="D32" i="18" s="1"/>
  <c r="D39" i="18" s="1"/>
  <c r="D41" i="4"/>
  <c r="D38" i="4"/>
  <c r="D36" i="4"/>
  <c r="D40" i="18" l="1"/>
  <c r="D42" i="18" s="1"/>
  <c r="D40" i="4"/>
  <c r="D42" i="4" s="1"/>
  <c r="D32" i="19"/>
  <c r="D39" i="19" s="1"/>
  <c r="D32" i="20" s="1"/>
  <c r="D39" i="20" s="1"/>
  <c r="D31" i="20"/>
  <c r="D37" i="20" s="1"/>
  <c r="D37" i="19"/>
  <c r="D40" i="19" l="1"/>
  <c r="D42" i="19" s="1"/>
  <c r="D40" i="20"/>
  <c r="E38" i="1"/>
  <c r="E35" i="1"/>
  <c r="E33" i="1"/>
  <c r="E37" i="1" l="1"/>
  <c r="E39" i="1" s="1"/>
</calcChain>
</file>

<file path=xl/sharedStrings.xml><?xml version="1.0" encoding="utf-8"?>
<sst xmlns="http://schemas.openxmlformats.org/spreadsheetml/2006/main" count="358" uniqueCount="79">
  <si>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</si>
  <si>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</si>
  <si>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</si>
  <si>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</si>
  <si>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</si>
  <si>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</si>
  <si>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</si>
  <si>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</si>
  <si>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</si>
  <si>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</si>
  <si>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</si>
  <si>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</si>
  <si>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</si>
  <si>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</si>
  <si>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</si>
  <si>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１、売上高</t>
    <rPh sb="2" eb="4">
      <t>ウリアゲ</t>
    </rPh>
    <rPh sb="4" eb="5">
      <t>ダカ</t>
    </rPh>
    <phoneticPr fontId="1"/>
  </si>
  <si>
    <t>２、売上原価</t>
    <rPh sb="2" eb="4">
      <t>ウリアゲ</t>
    </rPh>
    <rPh sb="4" eb="6">
      <t>ゲンカ</t>
    </rPh>
    <phoneticPr fontId="1"/>
  </si>
  <si>
    <t>３、販売費/一般管理費</t>
    <rPh sb="2" eb="4">
      <t>ハンバイ</t>
    </rPh>
    <rPh sb="4" eb="5">
      <t>ヒ</t>
    </rPh>
    <rPh sb="6" eb="8">
      <t>イッパン</t>
    </rPh>
    <rPh sb="8" eb="11">
      <t>カンリヒ</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</si>
  <si>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</si>
  <si>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</si>
  <si>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</si>
  <si>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</si>
  <si>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</si>
  <si>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</si>
  <si>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</si>
  <si>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</si>
  <si>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</si>
  <si>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</si>
  <si>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</si>
  <si>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</si>
  <si>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</si>
  <si>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</si>
  <si>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</si>
  <si>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</si>
  <si>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</si>
  <si>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</si>
  <si>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</si>
  <si>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</si>
  <si>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</si>
  <si>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</si>
  <si>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</si>
  <si>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</si>
  <si>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法人事業者用</t>
    <rPh sb="0" eb="2">
      <t>ホウジン</t>
    </rPh>
    <rPh sb="2" eb="6">
      <t>ジギョウシャヨウ</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</si>
  <si>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</si>
  <si>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</si>
  <si>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</si>
  <si>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</si>
  <si>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 xml:space="preserve">「損益計算書」の「売上高」の額を記入してください。
</t>
    <rPh sb="1" eb="3">
      <t>ソンエキ</t>
    </rPh>
    <rPh sb="3" eb="6">
      <t>ケイサンショ</t>
    </rPh>
    <rPh sb="9" eb="11">
      <t>ウリアゲ</t>
    </rPh>
    <rPh sb="11" eb="12">
      <t>タカ</t>
    </rPh>
    <rPh sb="14" eb="15">
      <t>ガク</t>
    </rPh>
    <rPh sb="16" eb="18">
      <t>キニュウ</t>
    </rPh>
    <phoneticPr fontId="1"/>
  </si>
  <si>
    <t xml:space="preserve">「損益計算書」の「売上原価」の額を記入してください。
</t>
    <rPh sb="1" eb="3">
      <t>ソンエキ</t>
    </rPh>
    <rPh sb="3" eb="6">
      <t>ケイサンショ</t>
    </rPh>
    <rPh sb="9" eb="11">
      <t>ウリアゲ</t>
    </rPh>
    <rPh sb="11" eb="13">
      <t>ゲンカ</t>
    </rPh>
    <rPh sb="17" eb="19">
      <t>キニュウ</t>
    </rPh>
    <phoneticPr fontId="1"/>
  </si>
  <si>
    <t xml:space="preserve">「損益計算書」の「販売費及び一般管理費」の額を記入してください。
</t>
    <rPh sb="1" eb="3">
      <t>ソンエキ</t>
    </rPh>
    <rPh sb="3" eb="6">
      <t>ケイサンショ</t>
    </rPh>
    <rPh sb="9" eb="11">
      <t>ハンバイ</t>
    </rPh>
    <rPh sb="11" eb="12">
      <t>ヒ</t>
    </rPh>
    <rPh sb="12" eb="13">
      <t>オヨ</t>
    </rPh>
    <rPh sb="14" eb="16">
      <t>イッパン</t>
    </rPh>
    <rPh sb="16" eb="19">
      <t>カンリヒ</t>
    </rPh>
    <rPh sb="23" eb="25">
      <t>キニュウ</t>
    </rPh>
    <phoneticPr fontId="1"/>
  </si>
  <si>
    <t>４、営業外費用</t>
    <rPh sb="2" eb="5">
      <t>エイギョウガイ</t>
    </rPh>
    <rPh sb="5" eb="7">
      <t>ヒヨウ</t>
    </rPh>
    <phoneticPr fontId="1"/>
  </si>
  <si>
    <t>５、特別損失</t>
    <rPh sb="2" eb="4">
      <t>トクベツ</t>
    </rPh>
    <rPh sb="4" eb="6">
      <t>ソンシツ</t>
    </rPh>
    <phoneticPr fontId="1"/>
  </si>
  <si>
    <t xml:space="preserve">「損益計算書」の「営業外費用」の額を記入してください。
</t>
    <rPh sb="1" eb="3">
      <t>ソンエキ</t>
    </rPh>
    <rPh sb="3" eb="6">
      <t>ケイサンショ</t>
    </rPh>
    <rPh sb="9" eb="12">
      <t>エイギョウガイ</t>
    </rPh>
    <rPh sb="12" eb="14">
      <t>ヒヨウ</t>
    </rPh>
    <rPh sb="16" eb="17">
      <t>ガク</t>
    </rPh>
    <rPh sb="18" eb="20">
      <t>キニュウ</t>
    </rPh>
    <phoneticPr fontId="1"/>
  </si>
  <si>
    <t xml:space="preserve">「損益計算書」の「特別損失」の額を記入してください。
</t>
    <rPh sb="1" eb="3">
      <t>ソンエキ</t>
    </rPh>
    <rPh sb="3" eb="6">
      <t>ケイサンショ</t>
    </rPh>
    <rPh sb="9" eb="11">
      <t>トクベツ</t>
    </rPh>
    <rPh sb="11" eb="13">
      <t>ソンシツ</t>
    </rPh>
    <rPh sb="15" eb="16">
      <t>ガク</t>
    </rPh>
    <rPh sb="17" eb="19">
      <t>キニュウ</t>
    </rPh>
    <phoneticPr fontId="1"/>
  </si>
  <si>
    <t xml:space="preserve">「損益計算書」の「法人税、住民税及び事業税」の額を記入してください。
</t>
    <rPh sb="1" eb="3">
      <t>ソンエキ</t>
    </rPh>
    <rPh sb="3" eb="6">
      <t>ケイサンショ</t>
    </rPh>
    <rPh sb="9" eb="12">
      <t>ホウジンゼイ</t>
    </rPh>
    <rPh sb="13" eb="16">
      <t>ジュウミンゼイ</t>
    </rPh>
    <rPh sb="16" eb="17">
      <t>オヨ</t>
    </rPh>
    <rPh sb="18" eb="21">
      <t>ジギョウゼイ</t>
    </rPh>
    <rPh sb="23" eb="24">
      <t>ガク</t>
    </rPh>
    <rPh sb="25" eb="27">
      <t>キニュウ</t>
    </rPh>
    <phoneticPr fontId="1"/>
  </si>
  <si>
    <t>法人設立日：</t>
    <rPh sb="0" eb="2">
      <t>ホウジン</t>
    </rPh>
    <rPh sb="2" eb="4">
      <t>セツリツ</t>
    </rPh>
    <rPh sb="4" eb="5">
      <t>ビ</t>
    </rPh>
    <phoneticPr fontId="1"/>
  </si>
  <si>
    <t>法人名：</t>
    <rPh sb="0" eb="2">
      <t>ホウジン</t>
    </rPh>
    <rPh sb="2" eb="3">
      <t>メイ</t>
    </rPh>
    <phoneticPr fontId="1"/>
  </si>
  <si>
    <t>代表者氏名：</t>
    <rPh sb="0" eb="3">
      <t>ダイヒョウシャ</t>
    </rPh>
    <rPh sb="3" eb="5">
      <t>シメイ</t>
    </rPh>
    <phoneticPr fontId="1"/>
  </si>
  <si>
    <t>営業活動外で補助事業に関係する収入がもしあれば額をご記入ください。（補助金受給額については含める必要はありません。）</t>
    <rPh sb="0" eb="2">
      <t>エイギョウ</t>
    </rPh>
    <rPh sb="2" eb="4">
      <t>カツドウ</t>
    </rPh>
    <rPh sb="4" eb="5">
      <t>ガイ</t>
    </rPh>
    <rPh sb="6" eb="8">
      <t>ホジョ</t>
    </rPh>
    <rPh sb="8" eb="10">
      <t>ジギョウ</t>
    </rPh>
    <rPh sb="11" eb="13">
      <t>カンケイ</t>
    </rPh>
    <rPh sb="15" eb="17">
      <t>シュウニュウ</t>
    </rPh>
    <rPh sb="23" eb="24">
      <t>ガク</t>
    </rPh>
    <rPh sb="26" eb="28">
      <t>キニュウ</t>
    </rPh>
    <rPh sb="34" eb="37">
      <t>ホジョキン</t>
    </rPh>
    <rPh sb="37" eb="39">
      <t>ジュキュウ</t>
    </rPh>
    <rPh sb="39" eb="40">
      <t>ガク</t>
    </rPh>
    <rPh sb="45" eb="46">
      <t>フク</t>
    </rPh>
    <rPh sb="48" eb="50">
      <t>ヒツヨウ</t>
    </rPh>
    <phoneticPr fontId="1"/>
  </si>
  <si>
    <t>６、法人税、住民税及び事業税</t>
    <rPh sb="2" eb="5">
      <t>ホウジンゼイ</t>
    </rPh>
    <rPh sb="6" eb="9">
      <t>ジュウミンゼイ</t>
    </rPh>
    <rPh sb="9" eb="10">
      <t>オヨ</t>
    </rPh>
    <rPh sb="11" eb="14">
      <t>ジギョウゼイ</t>
    </rPh>
    <phoneticPr fontId="1"/>
  </si>
  <si>
    <t>７、営業活動外での補助事業に関する収入</t>
    <rPh sb="2" eb="4">
      <t>エイギョウ</t>
    </rPh>
    <rPh sb="6" eb="7">
      <t>ガイ</t>
    </rPh>
    <rPh sb="9" eb="11">
      <t>ホジョ</t>
    </rPh>
    <rPh sb="11" eb="13">
      <t>ジギョウ</t>
    </rPh>
    <rPh sb="14" eb="15">
      <t>カン</t>
    </rPh>
    <rPh sb="17" eb="19">
      <t>シュウニュウ</t>
    </rPh>
    <phoneticPr fontId="1"/>
  </si>
  <si>
    <t>７、営業活動外での補助事業に関する収入</t>
    <rPh sb="2" eb="4">
      <t>エイギョウ</t>
    </rPh>
    <rPh sb="4" eb="6">
      <t>カツドウ</t>
    </rPh>
    <rPh sb="6" eb="7">
      <t>ガイ</t>
    </rPh>
    <rPh sb="9" eb="11">
      <t>ホジョ</t>
    </rPh>
    <rPh sb="11" eb="13">
      <t>ジギョウ</t>
    </rPh>
    <rPh sb="14" eb="15">
      <t>カン</t>
    </rPh>
    <rPh sb="17" eb="19">
      <t>シュウニュウ</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</si>
  <si>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</si>
  <si>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Ⅱ、決算報告書の損益計算書より黄色ハッチ部（太枠内）に数字を入力してください。</t>
    <rPh sb="2" eb="4">
      <t>ケッサン</t>
    </rPh>
    <rPh sb="4" eb="7">
      <t>ホウコクショ</t>
    </rPh>
    <rPh sb="8" eb="10">
      <t>ソンエキ</t>
    </rPh>
    <rPh sb="10" eb="13">
      <t>ケイサンショ</t>
    </rPh>
    <rPh sb="15" eb="17">
      <t>キイロ</t>
    </rPh>
    <rPh sb="20" eb="21">
      <t>ブ</t>
    </rPh>
    <rPh sb="22" eb="24">
      <t>フトワク</t>
    </rPh>
    <rPh sb="24" eb="25">
      <t>ナイ</t>
    </rPh>
    <rPh sb="27" eb="29">
      <t>スウジ</t>
    </rPh>
    <rPh sb="30" eb="32">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</si>
  <si>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</si>
  <si>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</si>
  <si>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</si>
  <si>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</si>
  <si>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</si>
  <si>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</si>
  <si>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</si>
  <si>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</si>
  <si>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</si>
  <si>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0 期</t>
    <rPh sb="2" eb="3">
      <t>キ</t>
    </rPh>
    <phoneticPr fontId="1"/>
  </si>
  <si>
    <t>1 期</t>
    <rPh sb="2" eb="3">
      <t>キ</t>
    </rPh>
    <phoneticPr fontId="1"/>
  </si>
  <si>
    <t>　</t>
    <phoneticPr fontId="1"/>
  </si>
  <si>
    <t>（例1）H26年9月30日に交付決定、H26年11月1日に開業、H27年3月31日事業完了、12月決算月の場合</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rPh sb="48" eb="49">
      <t>ガツ</t>
    </rPh>
    <rPh sb="49" eb="51">
      <t>ケッサン</t>
    </rPh>
    <rPh sb="51" eb="52">
      <t>ツキ</t>
    </rPh>
    <rPh sb="53" eb="55">
      <t>バアイ</t>
    </rPh>
    <phoneticPr fontId="1"/>
  </si>
  <si>
    <t>（例2）H26年4月1日に開業、H26年10月31日に交付決定、H27年3月31日に事業完了、12月決算月の場合</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</si>
  <si>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（例3）H25年4月1日に開業、H26年10月31日に交付決定、H27年3月31日に事業完了、12月決算月の場合</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</si>
</sst>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
      <b/>
      <sz val="11"/>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diagonalUp="1">
      <left style="medium">
        <color indexed="64"/>
      </left>
      <right style="dashed">
        <color indexed="64"/>
      </right>
      <top style="medium">
        <color indexed="64"/>
      </top>
      <bottom style="medium">
        <color indexed="64"/>
      </bottom>
      <diagonal style="thin">
        <color indexed="64"/>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3" fillId="0" borderId="0" xfId="0" applyFont="1" applyBorder="1" applyAlignment="1">
      <alignment horizontal="center" vertical="center"/>
    </xf>
    <xf numFmtId="0" fontId="0" fillId="0" borderId="0" xfId="0" applyBorder="1">
      <alignment vertical="center"/>
    </xf>
    <xf numFmtId="0" fontId="2" fillId="0" borderId="6" xfId="0" applyFont="1" applyBorder="1" applyAlignment="1">
      <alignment vertical="center" wrapText="1"/>
    </xf>
    <xf numFmtId="0" fontId="5" fillId="0" borderId="6" xfId="0" applyFont="1" applyBorder="1" applyAlignment="1">
      <alignment vertical="center" wrapText="1"/>
    </xf>
    <xf numFmtId="0" fontId="3" fillId="5" borderId="5" xfId="0" applyFont="1" applyFill="1" applyBorder="1">
      <alignment vertical="center"/>
    </xf>
    <xf numFmtId="0" fontId="3" fillId="5" borderId="10" xfId="0" applyFont="1" applyFill="1" applyBorder="1">
      <alignment vertical="center"/>
    </xf>
    <xf numFmtId="0" fontId="3" fillId="3" borderId="18" xfId="0" applyFont="1" applyFill="1" applyBorder="1" applyAlignment="1">
      <alignment horizontal="center"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176" fontId="0" fillId="0" borderId="0" xfId="0" applyNumberFormat="1" applyFont="1">
      <alignment vertical="center"/>
    </xf>
    <xf numFmtId="0" fontId="3" fillId="6" borderId="38" xfId="0" applyFont="1" applyFill="1" applyBorder="1" applyAlignment="1">
      <alignment horizontal="center" vertical="center"/>
    </xf>
    <xf numFmtId="0" fontId="0" fillId="0" borderId="0" xfId="0" applyAlignment="1">
      <alignment vertical="center" wrapText="1"/>
    </xf>
    <xf numFmtId="0" fontId="5" fillId="0" borderId="0" xfId="0" applyFont="1" applyAlignment="1">
      <alignment vertical="center" wrapText="1"/>
    </xf>
    <xf numFmtId="176" fontId="15" fillId="0" borderId="0" xfId="0" applyNumberFormat="1" applyFont="1">
      <alignment vertical="center"/>
    </xf>
    <xf numFmtId="0" fontId="15" fillId="0" borderId="0" xfId="0" applyFont="1">
      <alignment vertical="center"/>
    </xf>
    <xf numFmtId="176" fontId="15" fillId="2" borderId="37" xfId="0" applyNumberFormat="1" applyFont="1" applyFill="1" applyBorder="1" applyAlignment="1">
      <alignment vertical="center"/>
    </xf>
    <xf numFmtId="176" fontId="15" fillId="2" borderId="39" xfId="0" applyNumberFormat="1" applyFont="1" applyFill="1" applyBorder="1" applyAlignment="1">
      <alignment vertical="center"/>
    </xf>
    <xf numFmtId="176" fontId="15" fillId="2" borderId="17" xfId="0" applyNumberFormat="1" applyFont="1" applyFill="1" applyBorder="1" applyAlignment="1">
      <alignment vertical="center"/>
    </xf>
    <xf numFmtId="176" fontId="15" fillId="2" borderId="3" xfId="0" applyNumberFormat="1" applyFont="1" applyFill="1" applyBorder="1" applyAlignment="1">
      <alignment vertical="center"/>
    </xf>
    <xf numFmtId="0" fontId="16" fillId="0" borderId="0" xfId="0" applyFont="1" applyAlignment="1">
      <alignment horizontal="right" vertical="center"/>
    </xf>
    <xf numFmtId="0" fontId="17" fillId="0" borderId="0" xfId="0" applyFont="1">
      <alignment vertical="center"/>
    </xf>
    <xf numFmtId="0" fontId="17" fillId="0" borderId="0" xfId="0" applyFont="1" applyAlignment="1">
      <alignment horizontal="center" vertical="center"/>
    </xf>
    <xf numFmtId="176" fontId="15" fillId="2" borderId="41" xfId="0" applyNumberFormat="1" applyFont="1" applyFill="1" applyBorder="1" applyAlignment="1">
      <alignment vertical="center"/>
    </xf>
    <xf numFmtId="0" fontId="3" fillId="0" borderId="0" xfId="0" applyFont="1" applyFill="1" applyBorder="1" applyAlignment="1">
      <alignment horizontal="left" vertical="center"/>
    </xf>
    <xf numFmtId="0" fontId="2" fillId="0" borderId="0" xfId="0" applyFont="1" applyFill="1" applyBorder="1" applyAlignment="1">
      <alignment vertical="center" wrapText="1"/>
    </xf>
    <xf numFmtId="176" fontId="15" fillId="0" borderId="0" xfId="0" applyNumberFormat="1" applyFont="1" applyFill="1" applyBorder="1" applyAlignment="1">
      <alignment vertical="center"/>
    </xf>
    <xf numFmtId="0" fontId="0" fillId="0" borderId="0" xfId="0" applyFill="1">
      <alignment vertical="center"/>
    </xf>
    <xf numFmtId="0" fontId="18" fillId="0" borderId="6" xfId="0" applyFont="1" applyBorder="1" applyAlignment="1">
      <alignment vertical="center" wrapText="1"/>
    </xf>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0" borderId="0" xfId="0" applyFont="1" applyFill="1">
      <alignment vertical="center"/>
    </xf>
    <xf numFmtId="0" fontId="3" fillId="0" borderId="0" xfId="0" applyFont="1" applyFill="1">
      <alignment vertical="center"/>
    </xf>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Border="1" applyAlignment="1" applyProtection="1">
      <alignment vertical="center" wrapText="1"/>
      <protection locked="0"/>
    </xf>
    <xf numFmtId="0" fontId="3"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0" fillId="0" borderId="0" xfId="0" applyFill="1" applyProtection="1">
      <alignment vertical="center"/>
      <protection locked="0"/>
    </xf>
    <xf numFmtId="0" fontId="5" fillId="0" borderId="6" xfId="0" applyFont="1" applyBorder="1" applyAlignment="1" applyProtection="1">
      <alignmen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176" fontId="15" fillId="0" borderId="0" xfId="0" applyNumberFormat="1" applyFont="1" applyFill="1" applyBorder="1" applyAlignment="1" applyProtection="1">
      <alignment horizontal="center" vertical="center"/>
      <protection locked="0"/>
    </xf>
    <xf numFmtId="0" fontId="5" fillId="0" borderId="4" xfId="0" applyFont="1" applyBorder="1" applyAlignment="1" applyProtection="1">
      <alignment vertical="center" wrapText="1"/>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2"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176" fontId="15" fillId="0" borderId="0" xfId="0" applyNumberFormat="1" applyFont="1" applyFill="1" applyBorder="1" applyAlignment="1" applyProtection="1">
      <alignment vertical="center"/>
      <protection locked="0"/>
    </xf>
    <xf numFmtId="176" fontId="15" fillId="2" borderId="41" xfId="0" applyNumberFormat="1" applyFont="1" applyFill="1" applyBorder="1" applyAlignment="1" applyProtection="1">
      <alignment vertical="center"/>
      <protection locked="0"/>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176" fontId="15" fillId="7" borderId="8" xfId="0" applyNumberFormat="1" applyFont="1" applyFill="1" applyBorder="1" applyAlignment="1">
      <alignment horizontal="center" vertical="center"/>
    </xf>
    <xf numFmtId="176" fontId="15" fillId="7" borderId="9" xfId="0" applyNumberFormat="1" applyFont="1" applyFill="1" applyBorder="1" applyAlignment="1">
      <alignment horizontal="center" vertical="center"/>
    </xf>
    <xf numFmtId="0" fontId="3" fillId="0" borderId="40" xfId="0" applyFont="1" applyBorder="1" applyAlignment="1">
      <alignment horizontal="left" vertical="center"/>
    </xf>
    <xf numFmtId="0" fontId="19" fillId="0" borderId="5" xfId="0" applyFont="1" applyBorder="1" applyAlignment="1">
      <alignment horizontal="left" vertical="center"/>
    </xf>
    <xf numFmtId="0" fontId="19" fillId="0" borderId="40" xfId="0" applyFont="1" applyBorder="1" applyAlignment="1">
      <alignment horizontal="left" vertical="center"/>
    </xf>
    <xf numFmtId="176" fontId="15" fillId="2" borderId="8" xfId="0" applyNumberFormat="1" applyFont="1" applyFill="1" applyBorder="1" applyAlignment="1">
      <alignment horizontal="center" vertical="center"/>
    </xf>
    <xf numFmtId="176" fontId="15" fillId="2" borderId="9" xfId="0" applyNumberFormat="1" applyFont="1" applyFill="1" applyBorder="1" applyAlignment="1">
      <alignment horizontal="center" vertical="center"/>
    </xf>
    <xf numFmtId="0" fontId="3" fillId="5" borderId="4" xfId="0" applyFont="1" applyFill="1" applyBorder="1" applyAlignment="1">
      <alignment horizontal="center" vertical="center"/>
    </xf>
    <xf numFmtId="177" fontId="15" fillId="4" borderId="8" xfId="0" applyNumberFormat="1" applyFont="1" applyFill="1" applyBorder="1" applyAlignment="1">
      <alignment horizontal="center" vertical="center"/>
    </xf>
    <xf numFmtId="177" fontId="15" fillId="4" borderId="9" xfId="0" applyNumberFormat="1" applyFont="1" applyFill="1" applyBorder="1" applyAlignment="1">
      <alignment horizontal="center" vertical="center"/>
    </xf>
    <xf numFmtId="178" fontId="15" fillId="4" borderId="8" xfId="0" applyNumberFormat="1" applyFont="1" applyFill="1" applyBorder="1" applyAlignment="1">
      <alignment horizontal="center" vertical="center"/>
    </xf>
    <xf numFmtId="178" fontId="15" fillId="4" borderId="9" xfId="0" applyNumberFormat="1" applyFont="1" applyFill="1" applyBorder="1" applyAlignment="1">
      <alignment horizontal="center" vertical="center"/>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7"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0" fontId="3" fillId="5" borderId="4" xfId="0"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0" borderId="40"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9" fillId="0" borderId="40" xfId="0" applyFont="1" applyBorder="1" applyAlignment="1" applyProtection="1">
      <alignment horizontal="left" vertical="center"/>
      <protection locked="0"/>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FF99"/>
      <color rgb="FF00FF00"/>
      <color rgb="FF66FF33"/>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204107</xdr:colOff>
      <xdr:row>10</xdr:row>
      <xdr:rowOff>27217</xdr:rowOff>
    </xdr:from>
    <xdr:to>
      <xdr:col>15</xdr:col>
      <xdr:colOff>484722</xdr:colOff>
      <xdr:row>28</xdr:row>
      <xdr:rowOff>136072</xdr:rowOff>
    </xdr:to>
    <xdr:grpSp>
      <xdr:nvGrpSpPr>
        <xdr:cNvPr id="12" name="グループ化 11"/>
        <xdr:cNvGrpSpPr/>
      </xdr:nvGrpSpPr>
      <xdr:grpSpPr>
        <a:xfrm>
          <a:off x="10164536" y="2884717"/>
          <a:ext cx="5301650" cy="6191248"/>
          <a:chOff x="10110107" y="2871109"/>
          <a:chExt cx="5301650" cy="6191248"/>
        </a:xfrm>
      </xdr:grpSpPr>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7" name="線吹き出し 1 (枠付き) 6"/>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線吹き出し 1 (枠付き) 7"/>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view="pageBreakPreview" zoomScale="70" zoomScaleNormal="100" zoomScaleSheetLayoutView="70" zoomScalePageLayoutView="70" workbookViewId="0">
      <selection activeCell="K38" sqref="K38"/>
    </sheetView>
  </sheetViews>
  <sheetFormatPr defaultRowHeight="13.5"/>
  <cols>
    <col min="1" max="1" width="9" style="16"/>
    <col min="2" max="12" width="14" style="16" customWidth="1"/>
    <col min="13" max="13" width="10.125" style="16" customWidth="1"/>
    <col min="14" max="14" width="11.875" style="16" customWidth="1"/>
    <col min="15" max="16384" width="9" style="16"/>
  </cols>
  <sheetData>
    <row r="1" spans="2:14" ht="21.2" customHeight="1">
      <c r="B1" s="51" t="s">
        <v>68</v>
      </c>
      <c r="C1" s="52"/>
      <c r="D1" s="52"/>
      <c r="E1" s="52"/>
      <c r="F1" s="52"/>
      <c r="G1" s="52"/>
      <c r="H1" s="52"/>
      <c r="I1" s="53"/>
      <c r="J1" s="53"/>
      <c r="K1" s="53"/>
      <c r="L1" s="53"/>
      <c r="M1" s="54"/>
      <c r="N1" s="22"/>
    </row>
    <row r="2" spans="2:14" ht="21.2" customHeight="1">
      <c r="B2" s="23"/>
      <c r="C2" s="15"/>
      <c r="D2" s="15"/>
      <c r="E2" s="15"/>
      <c r="F2" s="17"/>
      <c r="G2" s="15"/>
      <c r="H2" s="15"/>
      <c r="I2" s="15"/>
      <c r="J2" s="15"/>
      <c r="K2" s="15"/>
      <c r="L2" s="15"/>
      <c r="M2" s="20"/>
      <c r="N2" s="24"/>
    </row>
    <row r="3" spans="2:14" ht="21.2" customHeight="1">
      <c r="B3" s="132" t="s">
        <v>33</v>
      </c>
      <c r="C3" s="133"/>
      <c r="D3" s="133"/>
      <c r="E3" s="133"/>
      <c r="F3" s="133"/>
      <c r="G3" s="133"/>
      <c r="H3" s="133"/>
      <c r="I3" s="133"/>
      <c r="J3" s="133"/>
      <c r="K3" s="133"/>
      <c r="L3" s="133"/>
      <c r="M3" s="20"/>
      <c r="N3" s="24"/>
    </row>
    <row r="4" spans="2:14" ht="21.2" customHeight="1">
      <c r="B4" s="25"/>
      <c r="C4" s="18"/>
      <c r="D4" s="18"/>
      <c r="E4" s="18"/>
      <c r="F4" s="19"/>
      <c r="G4" s="18"/>
      <c r="H4" s="18"/>
      <c r="I4" s="18"/>
      <c r="J4" s="18"/>
      <c r="K4" s="18"/>
      <c r="L4" s="18"/>
      <c r="M4" s="20"/>
      <c r="N4" s="24"/>
    </row>
    <row r="5" spans="2:14" ht="21.2" customHeight="1">
      <c r="B5" s="132" t="s">
        <v>69</v>
      </c>
      <c r="C5" s="133"/>
      <c r="D5" s="133"/>
      <c r="E5" s="133"/>
      <c r="F5" s="133"/>
      <c r="G5" s="133"/>
      <c r="H5" s="133"/>
      <c r="I5" s="133"/>
      <c r="J5" s="133"/>
      <c r="K5" s="133"/>
      <c r="L5" s="133"/>
      <c r="M5" s="20"/>
      <c r="N5" s="24"/>
    </row>
    <row r="6" spans="2:14" ht="21.2" customHeight="1">
      <c r="B6" s="25" t="s">
        <v>29</v>
      </c>
      <c r="C6" s="18"/>
      <c r="D6" s="18"/>
      <c r="E6" s="18"/>
      <c r="F6" s="19"/>
      <c r="G6" s="18"/>
      <c r="H6" s="18"/>
      <c r="I6" s="18"/>
      <c r="J6" s="18"/>
      <c r="K6" s="18"/>
      <c r="L6" s="18"/>
      <c r="M6" s="20"/>
      <c r="N6" s="24"/>
    </row>
    <row r="7" spans="2:14" ht="21.2" customHeight="1">
      <c r="B7" s="25"/>
      <c r="C7" s="18"/>
      <c r="D7" s="18"/>
      <c r="E7" s="18"/>
      <c r="F7" s="19"/>
      <c r="G7" s="18"/>
      <c r="H7" s="18"/>
      <c r="I7" s="18"/>
      <c r="J7" s="18"/>
      <c r="K7" s="18"/>
      <c r="L7" s="18"/>
      <c r="M7" s="20"/>
      <c r="N7" s="24"/>
    </row>
    <row r="8" spans="2:14" ht="21.2" customHeight="1">
      <c r="B8" s="132" t="s">
        <v>31</v>
      </c>
      <c r="C8" s="133"/>
      <c r="D8" s="133"/>
      <c r="E8" s="133"/>
      <c r="F8" s="133"/>
      <c r="G8" s="133"/>
      <c r="H8" s="133"/>
      <c r="I8" s="133"/>
      <c r="J8" s="133"/>
      <c r="K8" s="133"/>
      <c r="L8" s="133"/>
      <c r="M8" s="20"/>
      <c r="N8" s="24"/>
    </row>
    <row r="9" spans="2:14" ht="21.2" customHeight="1">
      <c r="B9" s="132" t="s">
        <v>30</v>
      </c>
      <c r="C9" s="133"/>
      <c r="D9" s="133"/>
      <c r="E9" s="133"/>
      <c r="F9" s="133"/>
      <c r="G9" s="133"/>
      <c r="H9" s="133"/>
      <c r="I9" s="133"/>
      <c r="J9" s="133"/>
      <c r="K9" s="133"/>
      <c r="L9" s="133"/>
      <c r="M9" s="20"/>
      <c r="N9" s="24"/>
    </row>
    <row r="10" spans="2:14" ht="18" customHeight="1">
      <c r="B10" s="132"/>
      <c r="C10" s="133"/>
      <c r="D10" s="133"/>
      <c r="E10" s="133"/>
      <c r="F10" s="133"/>
      <c r="G10" s="133"/>
      <c r="H10" s="133"/>
      <c r="I10" s="133"/>
      <c r="J10" s="133"/>
      <c r="K10" s="133"/>
      <c r="L10" s="133"/>
      <c r="M10" s="20"/>
      <c r="N10" s="24"/>
    </row>
    <row r="11" spans="2:14" ht="21.2" customHeight="1">
      <c r="B11" s="25"/>
      <c r="C11" s="18"/>
      <c r="D11" s="18"/>
      <c r="E11" s="18"/>
      <c r="F11" s="18"/>
      <c r="G11" s="18"/>
      <c r="H11" s="18"/>
      <c r="I11" s="18"/>
      <c r="J11" s="18"/>
      <c r="K11" s="18"/>
      <c r="L11" s="18"/>
      <c r="M11" s="20"/>
      <c r="N11" s="24"/>
    </row>
    <row r="12" spans="2:14" ht="21.2" customHeight="1">
      <c r="B12" s="25" t="s">
        <v>62</v>
      </c>
      <c r="C12" s="20"/>
      <c r="D12" s="20"/>
      <c r="E12" s="20"/>
      <c r="F12" s="20"/>
      <c r="G12" s="20"/>
      <c r="H12" s="20"/>
      <c r="I12" s="20"/>
      <c r="J12" s="20"/>
      <c r="K12" s="20"/>
      <c r="L12" s="20"/>
      <c r="M12" s="20"/>
      <c r="N12" s="24"/>
    </row>
    <row r="13" spans="2:14" ht="21.2" customHeight="1">
      <c r="B13" s="26" t="s">
        <v>32</v>
      </c>
      <c r="C13" s="20"/>
      <c r="D13" s="20"/>
      <c r="E13" s="20"/>
      <c r="F13" s="20"/>
      <c r="G13" s="20"/>
      <c r="H13" s="20"/>
      <c r="I13" s="20"/>
      <c r="J13" s="20"/>
      <c r="K13" s="20"/>
      <c r="L13" s="20"/>
      <c r="M13" s="20"/>
      <c r="N13" s="24"/>
    </row>
    <row r="14" spans="2:14" ht="21.2" customHeight="1">
      <c r="B14" s="55" t="s">
        <v>64</v>
      </c>
      <c r="C14" s="56"/>
      <c r="D14" s="56"/>
      <c r="E14" s="56"/>
      <c r="F14" s="56"/>
      <c r="G14" s="56"/>
      <c r="H14" s="56"/>
      <c r="I14" s="56"/>
      <c r="J14" s="56"/>
      <c r="K14" s="56"/>
      <c r="L14" s="56"/>
      <c r="M14" s="56"/>
      <c r="N14" s="24"/>
    </row>
    <row r="15" spans="2:14">
      <c r="B15" s="27"/>
      <c r="C15" s="20"/>
      <c r="D15" s="20"/>
      <c r="E15" s="20"/>
      <c r="F15" s="20"/>
      <c r="G15" s="20"/>
      <c r="H15" s="20"/>
      <c r="I15" s="20"/>
      <c r="J15" s="20"/>
      <c r="K15" s="20"/>
      <c r="L15" s="20"/>
      <c r="M15" s="20"/>
      <c r="N15" s="24"/>
    </row>
    <row r="16" spans="2:14">
      <c r="B16" s="28"/>
      <c r="C16" s="29"/>
      <c r="D16" s="29"/>
      <c r="E16" s="29"/>
      <c r="F16" s="29"/>
      <c r="G16" s="29"/>
      <c r="H16" s="29"/>
      <c r="I16" s="29"/>
      <c r="J16" s="29"/>
      <c r="K16" s="29"/>
      <c r="L16" s="29"/>
      <c r="M16" s="29"/>
      <c r="N16" s="30"/>
    </row>
    <row r="17" spans="2:15">
      <c r="F17" s="20"/>
    </row>
    <row r="18" spans="2:15" ht="17.25">
      <c r="B18" s="31"/>
      <c r="C18" s="21"/>
      <c r="D18" s="21"/>
      <c r="E18" s="92" t="s">
        <v>70</v>
      </c>
      <c r="F18" s="21"/>
      <c r="G18" s="21"/>
      <c r="H18" s="21"/>
      <c r="I18" s="21"/>
      <c r="J18" s="21"/>
      <c r="K18" s="21"/>
      <c r="L18" s="21"/>
      <c r="M18" s="21"/>
      <c r="N18" s="21"/>
      <c r="O18" s="22"/>
    </row>
    <row r="19" spans="2:15">
      <c r="B19" s="27"/>
      <c r="C19" s="20"/>
      <c r="D19" s="20"/>
      <c r="E19" s="20"/>
      <c r="F19" s="20"/>
      <c r="G19" s="20"/>
      <c r="H19" s="20"/>
      <c r="I19" s="20"/>
      <c r="J19" s="20"/>
      <c r="K19" s="20"/>
      <c r="L19" s="20"/>
      <c r="M19" s="20"/>
      <c r="N19" s="20"/>
      <c r="O19" s="24"/>
    </row>
    <row r="20" spans="2:15" ht="17.25">
      <c r="B20" s="93"/>
      <c r="C20" s="94" t="s">
        <v>71</v>
      </c>
      <c r="D20" s="95"/>
      <c r="E20" s="95"/>
      <c r="F20" s="95"/>
      <c r="G20" s="95"/>
      <c r="H20" s="95"/>
      <c r="I20" s="95"/>
      <c r="J20" s="95"/>
      <c r="K20" s="95"/>
      <c r="L20" s="95"/>
      <c r="M20" s="95"/>
      <c r="N20" s="95"/>
      <c r="O20" s="96"/>
    </row>
    <row r="21" spans="2:15" ht="17.25">
      <c r="B21" s="93"/>
      <c r="C21" s="94" t="s">
        <v>72</v>
      </c>
      <c r="D21" s="95"/>
      <c r="E21" s="95"/>
      <c r="F21" s="95"/>
      <c r="G21" s="95"/>
      <c r="H21" s="95"/>
      <c r="I21" s="95"/>
      <c r="J21" s="95"/>
      <c r="K21" s="95"/>
      <c r="L21" s="95"/>
      <c r="M21" s="95"/>
      <c r="N21" s="95"/>
      <c r="O21" s="96"/>
    </row>
    <row r="22" spans="2:15">
      <c r="B22" s="93"/>
      <c r="C22" s="95"/>
      <c r="D22" s="95"/>
      <c r="E22" s="95"/>
      <c r="F22" s="95"/>
      <c r="G22" s="95"/>
      <c r="H22" s="95"/>
      <c r="I22" s="95"/>
      <c r="J22" s="95"/>
      <c r="K22" s="95"/>
      <c r="L22" s="95"/>
      <c r="M22" s="95"/>
      <c r="N22" s="95"/>
      <c r="O22" s="96"/>
    </row>
    <row r="23" spans="2:15">
      <c r="B23" s="93"/>
      <c r="C23" s="95"/>
      <c r="D23" s="95"/>
      <c r="E23" s="95"/>
      <c r="F23" s="95"/>
      <c r="G23" s="95"/>
      <c r="H23" s="95"/>
      <c r="I23" s="95"/>
      <c r="J23" s="95"/>
      <c r="K23" s="95"/>
      <c r="L23" s="95"/>
      <c r="M23" s="95"/>
      <c r="N23" s="95"/>
      <c r="O23" s="96"/>
    </row>
    <row r="24" spans="2:15">
      <c r="B24" s="93"/>
      <c r="C24" s="97" t="s">
        <v>76</v>
      </c>
      <c r="D24" s="95"/>
      <c r="E24" s="95"/>
      <c r="F24" s="95"/>
      <c r="G24" s="95"/>
      <c r="H24" s="95"/>
      <c r="I24" s="95"/>
      <c r="J24" s="95"/>
      <c r="K24" s="95"/>
      <c r="L24" s="95"/>
      <c r="M24" s="95"/>
      <c r="N24" s="95"/>
      <c r="O24" s="96"/>
    </row>
    <row r="25" spans="2:15">
      <c r="B25" s="93"/>
      <c r="C25" s="95"/>
      <c r="D25" s="95"/>
      <c r="E25" s="95"/>
      <c r="F25" s="95"/>
      <c r="G25" s="95"/>
      <c r="H25" s="95"/>
      <c r="I25" s="95"/>
      <c r="J25" s="95"/>
      <c r="K25" s="95"/>
      <c r="L25" s="95"/>
      <c r="M25" s="95"/>
      <c r="N25" s="95"/>
      <c r="O25" s="96"/>
    </row>
    <row r="26" spans="2:15">
      <c r="B26" s="93"/>
      <c r="C26" s="95"/>
      <c r="D26" s="95"/>
      <c r="E26" s="95"/>
      <c r="F26" s="95"/>
      <c r="G26" s="95"/>
      <c r="H26" s="95"/>
      <c r="I26" s="95"/>
      <c r="J26" s="95"/>
      <c r="K26" s="95"/>
      <c r="L26" s="95"/>
      <c r="M26" s="95"/>
      <c r="N26" s="95"/>
      <c r="O26" s="96"/>
    </row>
    <row r="27" spans="2:15">
      <c r="B27" s="93"/>
      <c r="C27" s="95"/>
      <c r="D27" s="95"/>
      <c r="E27" s="95"/>
      <c r="F27" s="95"/>
      <c r="G27" s="95"/>
      <c r="H27" s="95"/>
      <c r="I27" s="95"/>
      <c r="J27" s="95"/>
      <c r="K27" s="95"/>
      <c r="L27" s="95"/>
      <c r="M27" s="95"/>
      <c r="N27" s="95"/>
      <c r="O27" s="96"/>
    </row>
    <row r="28" spans="2:15">
      <c r="B28" s="93"/>
      <c r="C28" s="95"/>
      <c r="D28" s="95"/>
      <c r="E28" s="95"/>
      <c r="F28" s="95"/>
      <c r="G28" s="95"/>
      <c r="H28" s="95"/>
      <c r="I28" s="95"/>
      <c r="J28" s="95"/>
      <c r="K28" s="95"/>
      <c r="L28" s="95"/>
      <c r="M28" s="95"/>
      <c r="N28" s="95"/>
      <c r="O28" s="96"/>
    </row>
    <row r="29" spans="2:15">
      <c r="B29" s="93"/>
      <c r="C29" s="95"/>
      <c r="D29" s="95"/>
      <c r="E29" s="95"/>
      <c r="F29" s="95"/>
      <c r="G29" s="95"/>
      <c r="H29" s="95"/>
      <c r="I29" s="95"/>
      <c r="J29" s="95"/>
      <c r="K29" s="95"/>
      <c r="L29" s="95"/>
      <c r="M29" s="95"/>
      <c r="N29" s="95"/>
      <c r="O29" s="96"/>
    </row>
    <row r="30" spans="2:15">
      <c r="B30" s="93"/>
      <c r="C30" s="98"/>
      <c r="D30" s="95"/>
      <c r="E30" s="95"/>
      <c r="F30" s="95"/>
      <c r="G30" s="95"/>
      <c r="H30" s="95"/>
      <c r="I30" s="95"/>
      <c r="J30" s="95"/>
      <c r="K30" s="95"/>
      <c r="L30" s="99"/>
      <c r="M30" s="95"/>
      <c r="N30" s="95"/>
      <c r="O30" s="96"/>
    </row>
    <row r="31" spans="2:15" ht="14.25" thickBot="1">
      <c r="B31" s="93"/>
      <c r="C31" s="98"/>
      <c r="D31" s="100"/>
      <c r="E31" s="101"/>
      <c r="F31" s="102"/>
      <c r="G31" s="101"/>
      <c r="H31" s="100"/>
      <c r="I31" s="101"/>
      <c r="J31" s="100"/>
      <c r="K31" s="103"/>
      <c r="L31" s="100"/>
      <c r="M31" s="95"/>
      <c r="N31" s="95"/>
      <c r="O31" s="96"/>
    </row>
    <row r="32" spans="2:15">
      <c r="B32" s="93"/>
      <c r="C32" s="104"/>
      <c r="D32" s="105"/>
      <c r="E32" s="106"/>
      <c r="F32" s="107"/>
      <c r="G32" s="134"/>
      <c r="H32" s="135"/>
      <c r="I32" s="108"/>
      <c r="J32" s="108"/>
      <c r="K32" s="104"/>
      <c r="L32" s="105"/>
      <c r="M32" s="95"/>
      <c r="N32" s="95"/>
      <c r="O32" s="96"/>
    </row>
    <row r="33" spans="2:15" ht="13.5" customHeight="1" thickBot="1">
      <c r="B33" s="93"/>
      <c r="C33" s="98"/>
      <c r="D33" s="100"/>
      <c r="E33" s="109"/>
      <c r="F33" s="110"/>
      <c r="G33" s="136"/>
      <c r="H33" s="137"/>
      <c r="I33" s="95"/>
      <c r="J33" s="95"/>
      <c r="K33" s="98"/>
      <c r="L33" s="99"/>
      <c r="M33" s="95"/>
      <c r="N33" s="95"/>
      <c r="O33" s="96"/>
    </row>
    <row r="34" spans="2:15" ht="14.25" customHeight="1">
      <c r="B34" s="93"/>
      <c r="C34" s="122" t="s">
        <v>73</v>
      </c>
      <c r="D34" s="123"/>
      <c r="E34" s="123"/>
      <c r="F34" s="124"/>
      <c r="G34" s="128" t="s">
        <v>74</v>
      </c>
      <c r="H34" s="129"/>
      <c r="I34" s="129"/>
      <c r="J34" s="129"/>
      <c r="K34" s="98"/>
      <c r="L34" s="99"/>
      <c r="M34" s="95"/>
      <c r="N34" s="95"/>
      <c r="O34" s="96"/>
    </row>
    <row r="35" spans="2:15" ht="14.25" thickBot="1">
      <c r="B35" s="93"/>
      <c r="C35" s="125"/>
      <c r="D35" s="126"/>
      <c r="E35" s="126"/>
      <c r="F35" s="127"/>
      <c r="G35" s="130"/>
      <c r="H35" s="131"/>
      <c r="I35" s="131"/>
      <c r="J35" s="131"/>
      <c r="K35" s="98"/>
      <c r="L35" s="99"/>
      <c r="M35" s="95"/>
      <c r="N35" s="95"/>
      <c r="O35" s="96"/>
    </row>
    <row r="36" spans="2:15">
      <c r="B36" s="93"/>
      <c r="C36" s="95"/>
      <c r="D36" s="95"/>
      <c r="E36" s="95"/>
      <c r="F36" s="95"/>
      <c r="G36" s="95"/>
      <c r="H36" s="95"/>
      <c r="I36" s="95"/>
      <c r="J36" s="95"/>
      <c r="K36" s="95"/>
      <c r="L36" s="95"/>
      <c r="M36" s="95"/>
      <c r="N36" s="95"/>
      <c r="O36" s="96"/>
    </row>
    <row r="37" spans="2:15">
      <c r="B37" s="93"/>
      <c r="C37" s="95"/>
      <c r="D37" s="95"/>
      <c r="E37" s="95"/>
      <c r="F37" s="95"/>
      <c r="G37" s="95"/>
      <c r="H37" s="95"/>
      <c r="I37" s="95"/>
      <c r="J37" s="95"/>
      <c r="K37" s="95"/>
      <c r="L37" s="95"/>
      <c r="M37" s="95"/>
      <c r="N37" s="95"/>
      <c r="O37" s="96"/>
    </row>
    <row r="38" spans="2:15">
      <c r="B38" s="93"/>
      <c r="C38" s="95"/>
      <c r="D38" s="95"/>
      <c r="E38" s="95"/>
      <c r="F38" s="95"/>
      <c r="G38" s="95"/>
      <c r="H38" s="95"/>
      <c r="I38" s="95"/>
      <c r="J38" s="95"/>
      <c r="K38" s="95"/>
      <c r="L38" s="95"/>
      <c r="M38" s="95"/>
      <c r="N38" s="95"/>
      <c r="O38" s="96"/>
    </row>
    <row r="39" spans="2:15">
      <c r="B39" s="93"/>
      <c r="C39" s="97" t="s">
        <v>77</v>
      </c>
      <c r="D39" s="95"/>
      <c r="E39" s="95"/>
      <c r="F39" s="95"/>
      <c r="G39" s="95"/>
      <c r="H39" s="95"/>
      <c r="I39" s="95"/>
      <c r="J39" s="95"/>
      <c r="K39" s="95"/>
      <c r="L39" s="95"/>
      <c r="M39" s="95"/>
      <c r="N39" s="95"/>
      <c r="O39" s="96"/>
    </row>
    <row r="40" spans="2:15">
      <c r="B40" s="93"/>
      <c r="C40" s="95"/>
      <c r="D40" s="95"/>
      <c r="E40" s="95"/>
      <c r="F40" s="95"/>
      <c r="G40" s="95"/>
      <c r="H40" s="95"/>
      <c r="I40" s="95"/>
      <c r="J40" s="95"/>
      <c r="K40" s="95"/>
      <c r="L40" s="95"/>
      <c r="M40" s="95"/>
      <c r="N40" s="95"/>
      <c r="O40" s="96"/>
    </row>
    <row r="41" spans="2:15">
      <c r="B41" s="93"/>
      <c r="C41" s="95"/>
      <c r="D41" s="95"/>
      <c r="E41" s="95"/>
      <c r="F41" s="95"/>
      <c r="G41" s="95"/>
      <c r="H41" s="95"/>
      <c r="I41" s="95"/>
      <c r="J41" s="95"/>
      <c r="K41" s="95"/>
      <c r="L41" s="95"/>
      <c r="M41" s="95"/>
      <c r="N41" s="95"/>
      <c r="O41" s="96"/>
    </row>
    <row r="42" spans="2:15">
      <c r="B42" s="93"/>
      <c r="C42" s="95"/>
      <c r="D42" s="95"/>
      <c r="E42" s="95"/>
      <c r="F42" s="95"/>
      <c r="G42" s="95"/>
      <c r="H42" s="95"/>
      <c r="I42" s="95"/>
      <c r="J42" s="95"/>
      <c r="K42" s="95"/>
      <c r="L42" s="95"/>
      <c r="M42" s="95"/>
      <c r="N42" s="95"/>
      <c r="O42" s="96"/>
    </row>
    <row r="43" spans="2:15">
      <c r="B43" s="93"/>
      <c r="C43" s="95"/>
      <c r="D43" s="95"/>
      <c r="E43" s="95"/>
      <c r="F43" s="95"/>
      <c r="G43" s="95"/>
      <c r="H43" s="95"/>
      <c r="I43" s="95"/>
      <c r="J43" s="95"/>
      <c r="K43" s="95"/>
      <c r="L43" s="95"/>
      <c r="M43" s="95"/>
      <c r="N43" s="95"/>
      <c r="O43" s="96"/>
    </row>
    <row r="44" spans="2:15">
      <c r="B44" s="93"/>
      <c r="C44" s="95"/>
      <c r="D44" s="95"/>
      <c r="E44" s="95"/>
      <c r="F44" s="95"/>
      <c r="G44" s="95"/>
      <c r="H44" s="95"/>
      <c r="I44" s="95"/>
      <c r="J44" s="95"/>
      <c r="K44" s="95"/>
      <c r="L44" s="95"/>
      <c r="M44" s="95"/>
      <c r="N44" s="95"/>
      <c r="O44" s="96"/>
    </row>
    <row r="45" spans="2:15">
      <c r="B45" s="93"/>
      <c r="C45" s="98"/>
      <c r="D45" s="98"/>
      <c r="E45" s="95"/>
      <c r="F45" s="95"/>
      <c r="G45" s="95"/>
      <c r="H45" s="95"/>
      <c r="I45" s="95"/>
      <c r="J45" s="95"/>
      <c r="K45" s="95"/>
      <c r="L45" s="99"/>
      <c r="M45" s="95"/>
      <c r="N45" s="95"/>
      <c r="O45" s="96"/>
    </row>
    <row r="46" spans="2:15" ht="14.25" thickBot="1">
      <c r="B46" s="93"/>
      <c r="C46" s="98"/>
      <c r="D46" s="101"/>
      <c r="E46" s="101"/>
      <c r="F46" s="100"/>
      <c r="G46" s="101"/>
      <c r="H46" s="100"/>
      <c r="I46" s="101"/>
      <c r="J46" s="100"/>
      <c r="K46" s="103"/>
      <c r="L46" s="100"/>
      <c r="M46" s="95"/>
      <c r="N46" s="95"/>
      <c r="O46" s="96"/>
    </row>
    <row r="47" spans="2:15">
      <c r="B47" s="93"/>
      <c r="C47" s="104"/>
      <c r="D47" s="104"/>
      <c r="E47" s="106"/>
      <c r="F47" s="107"/>
      <c r="G47" s="134"/>
      <c r="H47" s="135"/>
      <c r="I47" s="108"/>
      <c r="J47" s="108"/>
      <c r="K47" s="104"/>
      <c r="L47" s="105"/>
      <c r="M47" s="95"/>
      <c r="N47" s="95"/>
      <c r="O47" s="96"/>
    </row>
    <row r="48" spans="2:15" ht="14.25" thickBot="1">
      <c r="B48" s="93"/>
      <c r="C48" s="98"/>
      <c r="D48" s="98"/>
      <c r="E48" s="111"/>
      <c r="F48" s="112"/>
      <c r="G48" s="136"/>
      <c r="H48" s="137"/>
      <c r="I48" s="95"/>
      <c r="J48" s="95"/>
      <c r="K48" s="98"/>
      <c r="L48" s="99"/>
      <c r="M48" s="95"/>
      <c r="N48" s="95"/>
      <c r="O48" s="96"/>
    </row>
    <row r="49" spans="2:15">
      <c r="B49" s="93"/>
      <c r="C49" s="122" t="s">
        <v>73</v>
      </c>
      <c r="D49" s="123"/>
      <c r="E49" s="123"/>
      <c r="F49" s="124"/>
      <c r="G49" s="128" t="s">
        <v>74</v>
      </c>
      <c r="H49" s="129"/>
      <c r="I49" s="129"/>
      <c r="J49" s="129"/>
      <c r="K49" s="98"/>
      <c r="L49" s="99"/>
      <c r="M49" s="95"/>
      <c r="N49" s="95"/>
      <c r="O49" s="96"/>
    </row>
    <row r="50" spans="2:15" ht="14.25" thickBot="1">
      <c r="B50" s="93"/>
      <c r="C50" s="125"/>
      <c r="D50" s="126"/>
      <c r="E50" s="126"/>
      <c r="F50" s="127"/>
      <c r="G50" s="130"/>
      <c r="H50" s="131"/>
      <c r="I50" s="131"/>
      <c r="J50" s="131"/>
      <c r="K50" s="98"/>
      <c r="L50" s="99"/>
      <c r="M50" s="95"/>
      <c r="N50" s="95"/>
      <c r="O50" s="96"/>
    </row>
    <row r="51" spans="2:15">
      <c r="B51" s="93"/>
      <c r="C51" s="95"/>
      <c r="D51" s="95"/>
      <c r="E51" s="95"/>
      <c r="F51" s="95"/>
      <c r="G51" s="95"/>
      <c r="H51" s="95"/>
      <c r="I51" s="95"/>
      <c r="J51" s="95"/>
      <c r="K51" s="95"/>
      <c r="L51" s="95"/>
      <c r="M51" s="95"/>
      <c r="N51" s="95"/>
      <c r="O51" s="96"/>
    </row>
    <row r="52" spans="2:15">
      <c r="B52" s="93"/>
      <c r="C52" s="95"/>
      <c r="D52" s="95"/>
      <c r="E52" s="95"/>
      <c r="F52" s="95"/>
      <c r="G52" s="95"/>
      <c r="H52" s="95"/>
      <c r="I52" s="95"/>
      <c r="J52" s="95"/>
      <c r="K52" s="95"/>
      <c r="L52" s="95"/>
      <c r="M52" s="95"/>
      <c r="N52" s="95"/>
      <c r="O52" s="96"/>
    </row>
    <row r="53" spans="2:15">
      <c r="B53" s="93"/>
      <c r="C53" s="95"/>
      <c r="D53" s="95"/>
      <c r="E53" s="95"/>
      <c r="F53" s="95"/>
      <c r="G53" s="95"/>
      <c r="H53" s="95"/>
      <c r="I53" s="95"/>
      <c r="J53" s="95"/>
      <c r="K53" s="95"/>
      <c r="L53" s="95"/>
      <c r="M53" s="95"/>
      <c r="N53" s="95"/>
      <c r="O53" s="96"/>
    </row>
    <row r="54" spans="2:15">
      <c r="B54" s="93"/>
      <c r="C54" s="95"/>
      <c r="D54" s="95"/>
      <c r="E54" s="95"/>
      <c r="F54" s="95"/>
      <c r="G54" s="95"/>
      <c r="H54" s="95"/>
      <c r="I54" s="95"/>
      <c r="J54" s="95"/>
      <c r="K54" s="95"/>
      <c r="L54" s="95"/>
      <c r="M54" s="95"/>
      <c r="N54" s="95"/>
      <c r="O54" s="96"/>
    </row>
    <row r="55" spans="2:15">
      <c r="B55" s="93" t="s">
        <v>75</v>
      </c>
      <c r="C55" s="97" t="s">
        <v>78</v>
      </c>
      <c r="D55" s="95"/>
      <c r="E55" s="95"/>
      <c r="F55" s="95"/>
      <c r="G55" s="95"/>
      <c r="H55" s="95"/>
      <c r="I55" s="95"/>
      <c r="J55" s="95"/>
      <c r="K55" s="95"/>
      <c r="L55" s="95"/>
      <c r="M55" s="95"/>
      <c r="N55" s="95"/>
      <c r="O55" s="96"/>
    </row>
    <row r="56" spans="2:15">
      <c r="B56" s="93"/>
      <c r="C56" s="97"/>
      <c r="D56" s="95"/>
      <c r="E56" s="95"/>
      <c r="F56" s="95"/>
      <c r="G56" s="95"/>
      <c r="H56" s="95"/>
      <c r="I56" s="95"/>
      <c r="J56" s="95"/>
      <c r="K56" s="95"/>
      <c r="L56" s="95"/>
      <c r="M56" s="95"/>
      <c r="N56" s="95"/>
      <c r="O56" s="96"/>
    </row>
    <row r="57" spans="2:15">
      <c r="B57" s="93"/>
      <c r="C57" s="97"/>
      <c r="D57" s="95"/>
      <c r="E57" s="95"/>
      <c r="F57" s="95"/>
      <c r="G57" s="95"/>
      <c r="H57" s="95"/>
      <c r="I57" s="95"/>
      <c r="J57" s="95"/>
      <c r="K57" s="95"/>
      <c r="L57" s="95"/>
      <c r="M57" s="95"/>
      <c r="N57" s="95"/>
      <c r="O57" s="96"/>
    </row>
    <row r="58" spans="2:15">
      <c r="B58" s="93"/>
      <c r="C58" s="95"/>
      <c r="D58" s="95"/>
      <c r="E58" s="95"/>
      <c r="F58" s="95"/>
      <c r="G58" s="95"/>
      <c r="H58" s="95"/>
      <c r="I58" s="95"/>
      <c r="J58" s="95"/>
      <c r="K58" s="95"/>
      <c r="L58" s="95"/>
      <c r="M58" s="95"/>
      <c r="N58" s="95"/>
      <c r="O58" s="96"/>
    </row>
    <row r="59" spans="2:15">
      <c r="B59" s="93"/>
      <c r="C59" s="95"/>
      <c r="D59" s="95"/>
      <c r="E59" s="95"/>
      <c r="F59" s="95"/>
      <c r="G59" s="95"/>
      <c r="H59" s="95"/>
      <c r="I59" s="95"/>
      <c r="J59" s="95"/>
      <c r="K59" s="95"/>
      <c r="L59" s="95"/>
      <c r="M59" s="95"/>
      <c r="N59" s="95"/>
      <c r="O59" s="96"/>
    </row>
    <row r="60" spans="2:15">
      <c r="B60" s="93"/>
      <c r="C60" s="95"/>
      <c r="D60" s="95"/>
      <c r="E60" s="95"/>
      <c r="F60" s="95"/>
      <c r="G60" s="95"/>
      <c r="H60" s="95"/>
      <c r="I60" s="95"/>
      <c r="J60" s="95"/>
      <c r="K60" s="95"/>
      <c r="L60" s="95"/>
      <c r="M60" s="95"/>
      <c r="N60" s="95"/>
      <c r="O60" s="96"/>
    </row>
    <row r="61" spans="2:15">
      <c r="B61" s="93"/>
      <c r="C61" s="98"/>
      <c r="D61" s="99"/>
      <c r="E61" s="98"/>
      <c r="F61" s="95"/>
      <c r="G61" s="95"/>
      <c r="H61" s="95"/>
      <c r="I61" s="95"/>
      <c r="J61" s="95"/>
      <c r="K61" s="95"/>
      <c r="L61" s="95"/>
      <c r="M61" s="95"/>
      <c r="N61" s="99"/>
      <c r="O61" s="96"/>
    </row>
    <row r="62" spans="2:15" ht="14.25" thickBot="1">
      <c r="B62" s="93"/>
      <c r="C62" s="98"/>
      <c r="D62" s="99"/>
      <c r="E62" s="101"/>
      <c r="F62" s="103"/>
      <c r="G62" s="101"/>
      <c r="H62" s="100"/>
      <c r="I62" s="101"/>
      <c r="J62" s="100"/>
      <c r="K62" s="101"/>
      <c r="L62" s="100"/>
      <c r="M62" s="103"/>
      <c r="N62" s="100"/>
      <c r="O62" s="96"/>
    </row>
    <row r="63" spans="2:15">
      <c r="B63" s="93"/>
      <c r="C63" s="104"/>
      <c r="D63" s="105"/>
      <c r="E63" s="104"/>
      <c r="F63" s="108"/>
      <c r="G63" s="106"/>
      <c r="H63" s="107"/>
      <c r="I63" s="134"/>
      <c r="J63" s="135"/>
      <c r="K63" s="108"/>
      <c r="L63" s="108"/>
      <c r="M63" s="104"/>
      <c r="N63" s="105"/>
      <c r="O63" s="96"/>
    </row>
    <row r="64" spans="2:15" ht="14.25" thickBot="1">
      <c r="B64" s="93"/>
      <c r="C64" s="98"/>
      <c r="D64" s="99"/>
      <c r="E64" s="98"/>
      <c r="F64" s="95"/>
      <c r="G64" s="109"/>
      <c r="H64" s="110"/>
      <c r="I64" s="136"/>
      <c r="J64" s="137"/>
      <c r="K64" s="95"/>
      <c r="L64" s="95"/>
      <c r="M64" s="98"/>
      <c r="N64" s="99"/>
      <c r="O64" s="96"/>
    </row>
    <row r="65" spans="2:15">
      <c r="B65" s="93"/>
      <c r="C65" s="98"/>
      <c r="D65" s="99"/>
      <c r="E65" s="122" t="s">
        <v>73</v>
      </c>
      <c r="F65" s="123"/>
      <c r="G65" s="123"/>
      <c r="H65" s="124"/>
      <c r="I65" s="128" t="s">
        <v>74</v>
      </c>
      <c r="J65" s="129"/>
      <c r="K65" s="129"/>
      <c r="L65" s="129"/>
      <c r="M65" s="98"/>
      <c r="N65" s="99"/>
      <c r="O65" s="96"/>
    </row>
    <row r="66" spans="2:15" ht="14.25" thickBot="1">
      <c r="B66" s="93"/>
      <c r="C66" s="98"/>
      <c r="D66" s="99"/>
      <c r="E66" s="125"/>
      <c r="F66" s="126"/>
      <c r="G66" s="126"/>
      <c r="H66" s="127"/>
      <c r="I66" s="130"/>
      <c r="J66" s="131"/>
      <c r="K66" s="131"/>
      <c r="L66" s="131"/>
      <c r="M66" s="98"/>
      <c r="N66" s="99"/>
      <c r="O66" s="96"/>
    </row>
    <row r="67" spans="2:15">
      <c r="B67" s="113"/>
      <c r="C67" s="114"/>
      <c r="D67" s="114"/>
      <c r="E67" s="114"/>
      <c r="F67" s="114"/>
      <c r="G67" s="114"/>
      <c r="H67" s="114"/>
      <c r="I67" s="114"/>
      <c r="J67" s="114"/>
      <c r="K67" s="114"/>
      <c r="L67" s="114"/>
      <c r="M67" s="114"/>
      <c r="N67" s="114"/>
      <c r="O67" s="115"/>
    </row>
  </sheetData>
  <mergeCells count="13">
    <mergeCell ref="G47:H48"/>
    <mergeCell ref="C49:F50"/>
    <mergeCell ref="G49:J50"/>
    <mergeCell ref="I63:J64"/>
    <mergeCell ref="E65:H66"/>
    <mergeCell ref="I65:L66"/>
    <mergeCell ref="C34:F35"/>
    <mergeCell ref="G34:J35"/>
    <mergeCell ref="B3:L3"/>
    <mergeCell ref="B5:L5"/>
    <mergeCell ref="B8:L8"/>
    <mergeCell ref="B9:L10"/>
    <mergeCell ref="G32:H33"/>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44"/>
  <sheetViews>
    <sheetView view="pageBreakPreview" topLeftCell="A13" zoomScale="70" zoomScaleNormal="100" zoomScaleSheetLayoutView="70" workbookViewId="0">
      <selection activeCell="D42" sqref="D42"/>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3:7" ht="18.75" customHeight="1">
      <c r="C1" s="37"/>
      <c r="D1" s="37"/>
      <c r="E1" s="37"/>
      <c r="F1" s="37"/>
      <c r="G1" s="42" t="s">
        <v>13</v>
      </c>
    </row>
    <row r="2" spans="3:7" ht="18.75" customHeight="1">
      <c r="C2" s="43" t="s">
        <v>67</v>
      </c>
      <c r="D2" s="43"/>
      <c r="E2" s="43"/>
      <c r="F2" s="43"/>
      <c r="G2" s="43"/>
    </row>
    <row r="3" spans="3:7" ht="18.75" customHeight="1">
      <c r="C3" s="43"/>
      <c r="D3" s="43"/>
      <c r="E3" s="44" t="s">
        <v>42</v>
      </c>
      <c r="F3" s="43"/>
      <c r="G3" s="43"/>
    </row>
    <row r="4" spans="3:7" ht="18.75" customHeight="1">
      <c r="C4" s="2"/>
      <c r="D4" s="2"/>
      <c r="E4" s="6"/>
      <c r="F4" s="2"/>
      <c r="G4" s="2"/>
    </row>
    <row r="5" spans="3:7" ht="18.75" customHeight="1" thickBot="1">
      <c r="C5" s="2" t="s">
        <v>24</v>
      </c>
      <c r="D5" s="2"/>
      <c r="E5" s="2"/>
      <c r="F5" s="2"/>
      <c r="G5" s="2"/>
    </row>
    <row r="6" spans="3:7" ht="30" customHeight="1" thickBot="1">
      <c r="C6" s="12" t="s">
        <v>9</v>
      </c>
      <c r="D6" s="7"/>
      <c r="E6" s="13" t="s">
        <v>10</v>
      </c>
      <c r="F6" s="138" t="s">
        <v>11</v>
      </c>
      <c r="G6" s="139"/>
    </row>
    <row r="7" spans="3:7" ht="30" customHeight="1" thickBot="1">
      <c r="C7" s="12" t="s">
        <v>56</v>
      </c>
      <c r="D7" s="7"/>
      <c r="E7" s="13" t="s">
        <v>55</v>
      </c>
      <c r="F7" s="138" t="s">
        <v>12</v>
      </c>
      <c r="G7" s="139"/>
    </row>
    <row r="8" spans="3:7" ht="30" customHeight="1" thickBot="1">
      <c r="C8" s="12" t="s">
        <v>57</v>
      </c>
      <c r="D8" s="7"/>
      <c r="E8" s="13" t="s">
        <v>35</v>
      </c>
      <c r="F8" s="138" t="s">
        <v>11</v>
      </c>
      <c r="G8" s="139"/>
    </row>
    <row r="9" spans="3:7" ht="18.75" customHeight="1">
      <c r="C9" s="3"/>
      <c r="D9" s="3"/>
      <c r="E9" s="3"/>
      <c r="F9" s="3"/>
      <c r="G9" s="3"/>
    </row>
    <row r="10" spans="3:7" ht="18.75" customHeight="1">
      <c r="C10" s="2"/>
      <c r="D10" s="2"/>
      <c r="E10" s="2"/>
      <c r="F10" s="2"/>
      <c r="G10" s="2"/>
    </row>
    <row r="11" spans="3:7" ht="18.75" customHeight="1">
      <c r="C11" s="2" t="s">
        <v>63</v>
      </c>
      <c r="D11" s="2"/>
      <c r="E11" s="2"/>
    </row>
    <row r="12" spans="3:7" ht="18.75" customHeight="1">
      <c r="C12" s="3" t="s">
        <v>14</v>
      </c>
      <c r="D12" s="2"/>
      <c r="E12" s="2"/>
    </row>
    <row r="13" spans="3:7" ht="18.75" customHeight="1">
      <c r="C13" s="57" t="s">
        <v>65</v>
      </c>
      <c r="D13" s="58"/>
      <c r="E13" s="58"/>
    </row>
    <row r="14" spans="3:7" ht="18.75" customHeight="1">
      <c r="C14" s="140" t="s">
        <v>6</v>
      </c>
      <c r="D14" s="141"/>
      <c r="E14" s="144" t="s">
        <v>7</v>
      </c>
      <c r="F14" s="144"/>
      <c r="G14" s="145" t="s">
        <v>8</v>
      </c>
    </row>
    <row r="15" spans="3:7" ht="18.75" customHeight="1" thickBot="1">
      <c r="C15" s="142"/>
      <c r="D15" s="143"/>
      <c r="E15" s="14" t="s">
        <v>26</v>
      </c>
      <c r="F15" s="33" t="s">
        <v>27</v>
      </c>
      <c r="G15" s="146"/>
    </row>
    <row r="16" spans="3:7" ht="33" customHeight="1" thickBot="1">
      <c r="C16" s="147" t="s">
        <v>15</v>
      </c>
      <c r="D16" s="148"/>
      <c r="E16" s="38"/>
      <c r="F16" s="39">
        <v>618421343</v>
      </c>
      <c r="G16" s="10" t="s">
        <v>47</v>
      </c>
    </row>
    <row r="17" spans="3:8" ht="33" customHeight="1" thickBot="1">
      <c r="C17" s="147" t="s">
        <v>16</v>
      </c>
      <c r="D17" s="148"/>
      <c r="E17" s="40">
        <v>46320222</v>
      </c>
      <c r="F17" s="41">
        <v>98816685</v>
      </c>
      <c r="G17" s="10" t="s">
        <v>48</v>
      </c>
    </row>
    <row r="18" spans="3:8" ht="33" customHeight="1" thickBot="1">
      <c r="C18" s="147" t="s">
        <v>17</v>
      </c>
      <c r="D18" s="148"/>
      <c r="E18" s="40">
        <v>174743240</v>
      </c>
      <c r="F18" s="41">
        <v>458530771</v>
      </c>
      <c r="G18" s="10" t="s">
        <v>49</v>
      </c>
    </row>
    <row r="19" spans="3:8" ht="33" customHeight="1" thickBot="1">
      <c r="C19" s="147" t="s">
        <v>50</v>
      </c>
      <c r="D19" s="148"/>
      <c r="E19" s="40">
        <v>998463</v>
      </c>
      <c r="F19" s="41">
        <v>293629</v>
      </c>
      <c r="G19" s="10" t="s">
        <v>52</v>
      </c>
    </row>
    <row r="20" spans="3:8" ht="33" customHeight="1" thickBot="1">
      <c r="C20" s="148" t="s">
        <v>51</v>
      </c>
      <c r="D20" s="151"/>
      <c r="E20" s="40">
        <v>116301</v>
      </c>
      <c r="F20" s="41">
        <v>0</v>
      </c>
      <c r="G20" s="10" t="s">
        <v>53</v>
      </c>
    </row>
    <row r="21" spans="3:8" ht="33" customHeight="1" thickBot="1">
      <c r="C21" s="147" t="s">
        <v>59</v>
      </c>
      <c r="D21" s="148"/>
      <c r="E21" s="40">
        <v>14378300</v>
      </c>
      <c r="F21" s="41">
        <v>23723500</v>
      </c>
      <c r="G21" s="10" t="s">
        <v>54</v>
      </c>
    </row>
    <row r="22" spans="3:8" ht="16.5" customHeight="1" thickBot="1">
      <c r="C22" s="46"/>
      <c r="D22" s="46"/>
      <c r="E22" s="48"/>
      <c r="F22" s="48"/>
      <c r="G22" s="47"/>
      <c r="H22" s="49"/>
    </row>
    <row r="23" spans="3:8" ht="33" customHeight="1" thickBot="1">
      <c r="C23" s="152" t="s">
        <v>61</v>
      </c>
      <c r="D23" s="153"/>
      <c r="E23" s="45"/>
      <c r="F23" s="41"/>
      <c r="G23" s="11" t="s">
        <v>58</v>
      </c>
    </row>
    <row r="24" spans="3:8" ht="15.75" customHeight="1" thickBot="1">
      <c r="C24" s="4"/>
      <c r="D24" s="4"/>
      <c r="E24" s="36"/>
      <c r="F24" s="36"/>
      <c r="G24" s="34"/>
    </row>
    <row r="25" spans="3:8" ht="33.75" customHeight="1" thickBot="1">
      <c r="C25" s="147" t="s">
        <v>43</v>
      </c>
      <c r="D25" s="148"/>
      <c r="E25" s="154">
        <v>10054111</v>
      </c>
      <c r="F25" s="155"/>
      <c r="G25" s="10" t="s">
        <v>18</v>
      </c>
    </row>
    <row r="26" spans="3:8" ht="33.75" customHeight="1" thickBot="1">
      <c r="C26" s="147" t="s">
        <v>44</v>
      </c>
      <c r="D26" s="148"/>
      <c r="E26" s="154">
        <v>2000000</v>
      </c>
      <c r="F26" s="155"/>
      <c r="G26" s="11" t="s">
        <v>19</v>
      </c>
    </row>
    <row r="27" spans="3:8" ht="14.25" customHeight="1" thickBot="1">
      <c r="C27" s="4"/>
      <c r="D27" s="4"/>
      <c r="E27" s="32"/>
      <c r="F27" s="32"/>
      <c r="G27" s="35"/>
    </row>
    <row r="28" spans="3:8" ht="35.25" customHeight="1" thickBot="1">
      <c r="C28" s="147" t="s">
        <v>45</v>
      </c>
      <c r="D28" s="148"/>
      <c r="E28" s="149">
        <v>0</v>
      </c>
      <c r="F28" s="150"/>
      <c r="G28" s="11" t="s">
        <v>28</v>
      </c>
    </row>
    <row r="29" spans="3:8" ht="40.5" customHeight="1" thickBot="1">
      <c r="C29" s="147" t="s">
        <v>46</v>
      </c>
      <c r="D29" s="148"/>
      <c r="E29" s="154">
        <v>0</v>
      </c>
      <c r="F29" s="155"/>
      <c r="G29" s="50" t="s">
        <v>66</v>
      </c>
    </row>
    <row r="30" spans="3:8" ht="18.75" customHeight="1">
      <c r="C30" s="4"/>
      <c r="D30" s="4"/>
      <c r="F30" s="1"/>
    </row>
    <row r="31" spans="3:8" ht="18.75" customHeight="1">
      <c r="C31" s="5" t="s">
        <v>22</v>
      </c>
      <c r="D31" s="5"/>
      <c r="E31" s="2"/>
      <c r="F31" s="1"/>
    </row>
    <row r="32" spans="3:8" ht="18.75" customHeight="1" thickBot="1">
      <c r="C32" s="156" t="s">
        <v>6</v>
      </c>
      <c r="D32" s="156"/>
      <c r="E32" s="144" t="s">
        <v>7</v>
      </c>
      <c r="F32" s="144"/>
      <c r="G32" s="8"/>
    </row>
    <row r="33" spans="3:7" ht="33" customHeight="1" thickBot="1">
      <c r="C33" s="147" t="s">
        <v>0</v>
      </c>
      <c r="D33" s="148"/>
      <c r="E33" s="157">
        <f>$E$26</f>
        <v>2000000</v>
      </c>
      <c r="F33" s="158"/>
      <c r="G33" s="9"/>
    </row>
    <row r="34" spans="3:7" ht="33" customHeight="1" thickBot="1">
      <c r="C34" s="147" t="s">
        <v>1</v>
      </c>
      <c r="D34" s="148"/>
      <c r="E34" s="159">
        <f>$F$16+F23-$F$17-$F$18-$F$19-$F$20-$F$21</f>
        <v>37056758</v>
      </c>
      <c r="F34" s="160"/>
      <c r="G34" s="9"/>
    </row>
    <row r="35" spans="3:7" ht="33" customHeight="1" thickBot="1">
      <c r="C35" s="147" t="s">
        <v>25</v>
      </c>
      <c r="D35" s="148"/>
      <c r="E35" s="157">
        <f>$E$25</f>
        <v>10054111</v>
      </c>
      <c r="F35" s="158"/>
      <c r="G35" s="9"/>
    </row>
    <row r="36" spans="3:7" ht="33" customHeight="1" thickBot="1">
      <c r="C36" s="147" t="s">
        <v>2</v>
      </c>
      <c r="D36" s="148"/>
      <c r="E36" s="157">
        <f>$E$17+$E$18+$E$19+$E$20+$E$21+$F$17+$F$18+$F$19+$F$20+$F$21</f>
        <v>817921111</v>
      </c>
      <c r="F36" s="158"/>
      <c r="G36" s="9"/>
    </row>
    <row r="37" spans="3:7" ht="33" customHeight="1" thickBot="1">
      <c r="C37" s="147" t="s">
        <v>3</v>
      </c>
      <c r="D37" s="148"/>
      <c r="E37" s="157">
        <f>INT(IF((($E$34-$E$35)*$E$33/$E$36)&gt;=0,($E$34-$E$35)*$E$33/$E$36,0))</f>
        <v>66027</v>
      </c>
      <c r="F37" s="158"/>
      <c r="G37" s="9"/>
    </row>
    <row r="38" spans="3:7" ht="33" customHeight="1" thickBot="1">
      <c r="C38" s="147" t="s">
        <v>4</v>
      </c>
      <c r="D38" s="148"/>
      <c r="E38" s="157">
        <f>$E$28+$E$29</f>
        <v>0</v>
      </c>
      <c r="F38" s="158"/>
      <c r="G38" s="9"/>
    </row>
    <row r="39" spans="3:7" ht="33" customHeight="1" thickBot="1">
      <c r="C39" s="147" t="s">
        <v>5</v>
      </c>
      <c r="D39" s="148"/>
      <c r="E39" s="157">
        <f>INT(IF($E$37&lt;=$E$33,$E$37-$E$38,$E$33-$E$38))</f>
        <v>66027</v>
      </c>
      <c r="F39" s="158"/>
      <c r="G39" s="9"/>
    </row>
    <row r="41" spans="3:7" ht="18.75" customHeight="1">
      <c r="C41" t="s">
        <v>23</v>
      </c>
    </row>
    <row r="42" spans="3:7" ht="18.75" customHeight="1">
      <c r="C42" t="s">
        <v>20</v>
      </c>
    </row>
    <row r="44" spans="3:7" ht="18.75" customHeight="1">
      <c r="C44" t="s">
        <v>21</v>
      </c>
    </row>
  </sheetData>
  <sheetProtection password="C65C" sheet="1" objects="1" scenarios="1"/>
  <mergeCells count="37">
    <mergeCell ref="C37:D37"/>
    <mergeCell ref="E37:F37"/>
    <mergeCell ref="C38:D38"/>
    <mergeCell ref="E38:F38"/>
    <mergeCell ref="C39:D39"/>
    <mergeCell ref="E39:F39"/>
    <mergeCell ref="C34:D34"/>
    <mergeCell ref="E34:F34"/>
    <mergeCell ref="C35:D35"/>
    <mergeCell ref="E35:F35"/>
    <mergeCell ref="C36:D36"/>
    <mergeCell ref="E36:F36"/>
    <mergeCell ref="C29:D29"/>
    <mergeCell ref="E29:F29"/>
    <mergeCell ref="C32:D32"/>
    <mergeCell ref="E32:F32"/>
    <mergeCell ref="C33:D33"/>
    <mergeCell ref="E33:F33"/>
    <mergeCell ref="C28:D28"/>
    <mergeCell ref="E28:F28"/>
    <mergeCell ref="C16:D16"/>
    <mergeCell ref="C17:D17"/>
    <mergeCell ref="C18:D18"/>
    <mergeCell ref="C19:D19"/>
    <mergeCell ref="C20:D20"/>
    <mergeCell ref="C21:D21"/>
    <mergeCell ref="C23:D23"/>
    <mergeCell ref="C25:D25"/>
    <mergeCell ref="E25:F25"/>
    <mergeCell ref="C26:D26"/>
    <mergeCell ref="E26:F26"/>
    <mergeCell ref="F6:G6"/>
    <mergeCell ref="F7:G7"/>
    <mergeCell ref="F8:G8"/>
    <mergeCell ref="C14:D15"/>
    <mergeCell ref="E14:F14"/>
    <mergeCell ref="G14:G15"/>
  </mergeCells>
  <phoneticPr fontId="1"/>
  <pageMargins left="0.23622047244094491" right="0.23622047244094491" top="0.74803149606299213" bottom="0.74803149606299213" header="0.31496062992125984" footer="0.31496062992125984"/>
  <pageSetup paperSize="9" scale="47"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9"/>
  <sheetViews>
    <sheetView view="pageBreakPreview" topLeftCell="A16" zoomScale="70" zoomScaleNormal="100" zoomScaleSheetLayoutView="70" workbookViewId="0">
      <selection activeCell="E26" sqref="E26:F26"/>
    </sheetView>
  </sheetViews>
  <sheetFormatPr defaultRowHeight="18.75" customHeight="1"/>
  <cols>
    <col min="1" max="1" width="3.25" customWidth="1"/>
    <col min="2" max="2" width="2.375" customWidth="1"/>
    <col min="3" max="3" width="13.25" customWidth="1"/>
    <col min="4" max="4" width="30.125" customWidth="1"/>
    <col min="5" max="5" width="17.5" customWidth="1"/>
    <col min="6" max="6" width="16.375" customWidth="1"/>
    <col min="7" max="7" width="47.875" customWidth="1"/>
    <col min="8" max="8" width="3.375" customWidth="1"/>
  </cols>
  <sheetData>
    <row r="1" spans="1:9" ht="18.75" customHeight="1">
      <c r="A1" s="59"/>
      <c r="B1" s="59"/>
      <c r="C1" s="60"/>
      <c r="D1" s="60"/>
      <c r="E1" s="60"/>
      <c r="F1" s="60"/>
      <c r="G1" s="61" t="s">
        <v>13</v>
      </c>
      <c r="H1" s="59"/>
      <c r="I1" s="59"/>
    </row>
    <row r="2" spans="1:9" ht="18.75" customHeight="1">
      <c r="A2" s="59"/>
      <c r="B2" s="59"/>
      <c r="C2" s="43" t="s">
        <v>67</v>
      </c>
      <c r="D2" s="62"/>
      <c r="E2" s="62"/>
      <c r="F2" s="62"/>
      <c r="G2" s="62"/>
      <c r="H2" s="59"/>
      <c r="I2" s="59"/>
    </row>
    <row r="3" spans="1:9" ht="18.75" customHeight="1">
      <c r="A3" s="59"/>
      <c r="B3" s="59"/>
      <c r="C3" s="62"/>
      <c r="D3" s="62"/>
      <c r="E3" s="63" t="s">
        <v>42</v>
      </c>
      <c r="F3" s="62"/>
      <c r="G3" s="62"/>
      <c r="H3" s="59"/>
      <c r="I3" s="59"/>
    </row>
    <row r="4" spans="1:9" ht="18.75" customHeight="1">
      <c r="A4" s="59"/>
      <c r="B4" s="59"/>
      <c r="C4" s="64"/>
      <c r="D4" s="64"/>
      <c r="E4" s="65"/>
      <c r="F4" s="64"/>
      <c r="G4" s="64"/>
      <c r="H4" s="59"/>
      <c r="I4" s="59"/>
    </row>
    <row r="5" spans="1:9" ht="18.75" customHeight="1" thickBot="1">
      <c r="A5" s="59"/>
      <c r="B5" s="59"/>
      <c r="C5" s="64" t="s">
        <v>24</v>
      </c>
      <c r="D5" s="64"/>
      <c r="E5" s="64"/>
      <c r="F5" s="64"/>
      <c r="G5" s="64"/>
      <c r="H5" s="59"/>
      <c r="I5" s="59"/>
    </row>
    <row r="6" spans="1:9" ht="30" customHeight="1" thickBot="1">
      <c r="A6" s="59"/>
      <c r="B6" s="59"/>
      <c r="C6" s="66" t="s">
        <v>9</v>
      </c>
      <c r="D6" s="67"/>
      <c r="E6" s="68" t="s">
        <v>10</v>
      </c>
      <c r="F6" s="163" t="s">
        <v>11</v>
      </c>
      <c r="G6" s="164"/>
      <c r="H6" s="59"/>
      <c r="I6" s="59"/>
    </row>
    <row r="7" spans="1:9" ht="30" customHeight="1" thickBot="1">
      <c r="A7" s="59"/>
      <c r="B7" s="59"/>
      <c r="C7" s="66" t="s">
        <v>56</v>
      </c>
      <c r="D7" s="67"/>
      <c r="E7" s="68" t="s">
        <v>55</v>
      </c>
      <c r="F7" s="163" t="s">
        <v>12</v>
      </c>
      <c r="G7" s="164"/>
      <c r="H7" s="59"/>
      <c r="I7" s="59"/>
    </row>
    <row r="8" spans="1:9" ht="30" customHeight="1" thickBot="1">
      <c r="A8" s="59"/>
      <c r="B8" s="59"/>
      <c r="C8" s="66" t="s">
        <v>57</v>
      </c>
      <c r="D8" s="67"/>
      <c r="E8" s="68" t="s">
        <v>35</v>
      </c>
      <c r="F8" s="163" t="s">
        <v>11</v>
      </c>
      <c r="G8" s="164"/>
      <c r="H8" s="59"/>
      <c r="I8" s="59"/>
    </row>
    <row r="9" spans="1:9" ht="18.75" customHeight="1">
      <c r="A9" s="59"/>
      <c r="B9" s="59"/>
      <c r="C9" s="69"/>
      <c r="D9" s="69"/>
      <c r="E9" s="69"/>
      <c r="F9" s="69"/>
      <c r="G9" s="69"/>
      <c r="H9" s="59"/>
      <c r="I9" s="59"/>
    </row>
    <row r="10" spans="1:9" ht="18.75" customHeight="1">
      <c r="A10" s="59"/>
      <c r="B10" s="59"/>
      <c r="C10" s="64"/>
      <c r="D10" s="64"/>
      <c r="E10" s="64"/>
      <c r="F10" s="64"/>
      <c r="G10" s="64"/>
      <c r="H10" s="59"/>
      <c r="I10" s="59"/>
    </row>
    <row r="11" spans="1:9" ht="18.75" customHeight="1">
      <c r="A11" s="59"/>
      <c r="B11" s="59"/>
      <c r="C11" s="64" t="s">
        <v>63</v>
      </c>
      <c r="D11" s="64"/>
      <c r="E11" s="64"/>
      <c r="F11" s="59"/>
      <c r="G11" s="59"/>
      <c r="H11" s="59"/>
      <c r="I11" s="59"/>
    </row>
    <row r="12" spans="1:9" ht="18.75" customHeight="1">
      <c r="A12" s="59"/>
      <c r="B12" s="59"/>
      <c r="C12" s="69" t="s">
        <v>14</v>
      </c>
      <c r="D12" s="64"/>
      <c r="E12" s="64"/>
      <c r="F12" s="59"/>
      <c r="G12" s="59"/>
      <c r="H12" s="59"/>
      <c r="I12" s="59"/>
    </row>
    <row r="13" spans="1:9" ht="18.75" customHeight="1">
      <c r="A13" s="59"/>
      <c r="B13" s="59"/>
      <c r="C13" s="70" t="s">
        <v>65</v>
      </c>
      <c r="D13" s="71"/>
      <c r="E13" s="71"/>
      <c r="F13" s="59"/>
      <c r="G13" s="59"/>
      <c r="H13" s="59"/>
      <c r="I13" s="59"/>
    </row>
    <row r="14" spans="1:9" ht="18.75" customHeight="1">
      <c r="A14" s="59"/>
      <c r="B14" s="59"/>
      <c r="C14" s="177" t="s">
        <v>6</v>
      </c>
      <c r="D14" s="178"/>
      <c r="E14" s="165" t="s">
        <v>7</v>
      </c>
      <c r="F14" s="165"/>
      <c r="G14" s="175" t="s">
        <v>8</v>
      </c>
      <c r="H14" s="59"/>
      <c r="I14" s="59"/>
    </row>
    <row r="15" spans="1:9" ht="18.75" customHeight="1" thickBot="1">
      <c r="A15" s="59"/>
      <c r="B15" s="59"/>
      <c r="C15" s="179"/>
      <c r="D15" s="180"/>
      <c r="E15" s="72" t="s">
        <v>26</v>
      </c>
      <c r="F15" s="73" t="s">
        <v>27</v>
      </c>
      <c r="G15" s="176"/>
      <c r="H15" s="59"/>
      <c r="I15" s="59"/>
    </row>
    <row r="16" spans="1:9" ht="33" customHeight="1" thickBot="1">
      <c r="A16" s="59"/>
      <c r="B16" s="59"/>
      <c r="C16" s="166" t="s">
        <v>15</v>
      </c>
      <c r="D16" s="167"/>
      <c r="E16" s="116"/>
      <c r="F16" s="117"/>
      <c r="G16" s="74" t="s">
        <v>47</v>
      </c>
      <c r="H16" s="59"/>
      <c r="I16" s="59"/>
    </row>
    <row r="17" spans="1:9" ht="33" customHeight="1" thickBot="1">
      <c r="A17" s="59"/>
      <c r="B17" s="59"/>
      <c r="C17" s="166" t="s">
        <v>16</v>
      </c>
      <c r="D17" s="167"/>
      <c r="E17" s="118"/>
      <c r="F17" s="119"/>
      <c r="G17" s="74" t="s">
        <v>48</v>
      </c>
      <c r="H17" s="59"/>
      <c r="I17" s="59"/>
    </row>
    <row r="18" spans="1:9" ht="33" customHeight="1" thickBot="1">
      <c r="A18" s="59"/>
      <c r="B18" s="59"/>
      <c r="C18" s="166" t="s">
        <v>17</v>
      </c>
      <c r="D18" s="167"/>
      <c r="E18" s="118"/>
      <c r="F18" s="119"/>
      <c r="G18" s="74" t="s">
        <v>49</v>
      </c>
      <c r="H18" s="59"/>
      <c r="I18" s="59"/>
    </row>
    <row r="19" spans="1:9" ht="33" customHeight="1" thickBot="1">
      <c r="A19" s="59"/>
      <c r="B19" s="59"/>
      <c r="C19" s="166" t="s">
        <v>50</v>
      </c>
      <c r="D19" s="167"/>
      <c r="E19" s="118"/>
      <c r="F19" s="119"/>
      <c r="G19" s="74" t="s">
        <v>52</v>
      </c>
      <c r="H19" s="59"/>
      <c r="I19" s="59"/>
    </row>
    <row r="20" spans="1:9" ht="33" customHeight="1" thickBot="1">
      <c r="A20" s="59"/>
      <c r="B20" s="59"/>
      <c r="C20" s="167" t="s">
        <v>51</v>
      </c>
      <c r="D20" s="181"/>
      <c r="E20" s="118"/>
      <c r="F20" s="119"/>
      <c r="G20" s="74" t="s">
        <v>53</v>
      </c>
      <c r="H20" s="59"/>
      <c r="I20" s="59"/>
    </row>
    <row r="21" spans="1:9" ht="33" customHeight="1" thickBot="1">
      <c r="A21" s="59"/>
      <c r="B21" s="59"/>
      <c r="C21" s="166" t="s">
        <v>59</v>
      </c>
      <c r="D21" s="167"/>
      <c r="E21" s="118"/>
      <c r="F21" s="119"/>
      <c r="G21" s="74" t="s">
        <v>54</v>
      </c>
      <c r="H21" s="59"/>
      <c r="I21" s="59"/>
    </row>
    <row r="22" spans="1:9" ht="16.5" customHeight="1" thickBot="1">
      <c r="A22" s="59"/>
      <c r="B22" s="59"/>
      <c r="C22" s="75"/>
      <c r="D22" s="75"/>
      <c r="E22" s="120"/>
      <c r="F22" s="120"/>
      <c r="G22" s="76"/>
      <c r="H22" s="77"/>
      <c r="I22" s="59"/>
    </row>
    <row r="23" spans="1:9" ht="33" customHeight="1" thickBot="1">
      <c r="A23" s="59"/>
      <c r="B23" s="59"/>
      <c r="C23" s="182" t="s">
        <v>61</v>
      </c>
      <c r="D23" s="183"/>
      <c r="E23" s="121"/>
      <c r="F23" s="119"/>
      <c r="G23" s="78" t="s">
        <v>58</v>
      </c>
      <c r="H23" s="59"/>
      <c r="I23" s="59"/>
    </row>
    <row r="24" spans="1:9" ht="15.75" customHeight="1" thickBot="1">
      <c r="A24" s="59"/>
      <c r="B24" s="59"/>
      <c r="C24" s="79"/>
      <c r="D24" s="79"/>
      <c r="E24" s="80"/>
      <c r="F24" s="80"/>
      <c r="G24" s="81"/>
      <c r="H24" s="59"/>
      <c r="I24" s="59"/>
    </row>
    <row r="25" spans="1:9" ht="33.75" customHeight="1" thickBot="1">
      <c r="A25" s="59"/>
      <c r="B25" s="59"/>
      <c r="C25" s="166" t="s">
        <v>43</v>
      </c>
      <c r="D25" s="167"/>
      <c r="E25" s="173"/>
      <c r="F25" s="174"/>
      <c r="G25" s="74" t="s">
        <v>18</v>
      </c>
      <c r="H25" s="59"/>
      <c r="I25" s="59"/>
    </row>
    <row r="26" spans="1:9" ht="33.75" customHeight="1" thickBot="1">
      <c r="A26" s="59"/>
      <c r="B26" s="59"/>
      <c r="C26" s="166" t="s">
        <v>44</v>
      </c>
      <c r="D26" s="167"/>
      <c r="E26" s="173"/>
      <c r="F26" s="174"/>
      <c r="G26" s="78" t="s">
        <v>19</v>
      </c>
      <c r="H26" s="59"/>
      <c r="I26" s="59"/>
    </row>
    <row r="27" spans="1:9" ht="14.25" customHeight="1" thickBot="1">
      <c r="A27" s="59"/>
      <c r="B27" s="59"/>
      <c r="C27" s="79"/>
      <c r="D27" s="79"/>
      <c r="E27" s="82"/>
      <c r="F27" s="82"/>
      <c r="G27" s="83"/>
      <c r="H27" s="59"/>
      <c r="I27" s="59"/>
    </row>
    <row r="28" spans="1:9" ht="35.25" customHeight="1" thickBot="1">
      <c r="A28" s="59"/>
      <c r="B28" s="59"/>
      <c r="C28" s="166" t="s">
        <v>45</v>
      </c>
      <c r="D28" s="167"/>
      <c r="E28" s="171"/>
      <c r="F28" s="172"/>
      <c r="G28" s="78" t="s">
        <v>28</v>
      </c>
      <c r="H28" s="59"/>
      <c r="I28" s="59"/>
    </row>
    <row r="29" spans="1:9" ht="40.5" customHeight="1" thickBot="1">
      <c r="A29" s="59"/>
      <c r="B29" s="59"/>
      <c r="C29" s="166" t="s">
        <v>46</v>
      </c>
      <c r="D29" s="167"/>
      <c r="E29" s="173"/>
      <c r="F29" s="174"/>
      <c r="G29" s="84" t="s">
        <v>66</v>
      </c>
      <c r="H29" s="59"/>
      <c r="I29" s="59"/>
    </row>
    <row r="30" spans="1:9" ht="18.75" customHeight="1">
      <c r="A30" s="59"/>
      <c r="B30" s="59"/>
      <c r="C30" s="79"/>
      <c r="D30" s="79"/>
      <c r="E30" s="59"/>
      <c r="F30" s="85"/>
      <c r="G30" s="59"/>
      <c r="H30" s="59"/>
      <c r="I30" s="59"/>
    </row>
    <row r="31" spans="1:9" ht="18.75" customHeight="1">
      <c r="A31" s="59"/>
      <c r="B31" s="59"/>
      <c r="C31" s="86" t="s">
        <v>22</v>
      </c>
      <c r="D31" s="86"/>
      <c r="E31" s="64"/>
      <c r="F31" s="85"/>
      <c r="G31" s="59"/>
      <c r="H31" s="59"/>
      <c r="I31" s="59"/>
    </row>
    <row r="32" spans="1:9" ht="18.75" customHeight="1" thickBot="1">
      <c r="A32" s="59"/>
      <c r="B32" s="59"/>
      <c r="C32" s="170" t="s">
        <v>6</v>
      </c>
      <c r="D32" s="170"/>
      <c r="E32" s="165" t="s">
        <v>7</v>
      </c>
      <c r="F32" s="165"/>
      <c r="G32" s="87"/>
      <c r="H32" s="59"/>
      <c r="I32" s="59"/>
    </row>
    <row r="33" spans="1:9" ht="33" customHeight="1" thickBot="1">
      <c r="A33" s="59"/>
      <c r="B33" s="59"/>
      <c r="C33" s="166" t="s">
        <v>0</v>
      </c>
      <c r="D33" s="167"/>
      <c r="E33" s="161">
        <f>$E$26</f>
        <v>0</v>
      </c>
      <c r="F33" s="162"/>
      <c r="G33" s="88"/>
      <c r="H33" s="59"/>
      <c r="I33" s="59"/>
    </row>
    <row r="34" spans="1:9" ht="33" customHeight="1" thickBot="1">
      <c r="A34" s="59"/>
      <c r="B34" s="59"/>
      <c r="C34" s="166" t="s">
        <v>1</v>
      </c>
      <c r="D34" s="167"/>
      <c r="E34" s="168">
        <f>$F$16+F23-$F$17-$F$18-$F$19-$F$20-$F$21</f>
        <v>0</v>
      </c>
      <c r="F34" s="169"/>
      <c r="G34" s="88"/>
      <c r="H34" s="59"/>
      <c r="I34" s="59"/>
    </row>
    <row r="35" spans="1:9" ht="33" customHeight="1" thickBot="1">
      <c r="A35" s="59"/>
      <c r="B35" s="59"/>
      <c r="C35" s="166" t="s">
        <v>25</v>
      </c>
      <c r="D35" s="167"/>
      <c r="E35" s="161">
        <f>$E$25</f>
        <v>0</v>
      </c>
      <c r="F35" s="162"/>
      <c r="G35" s="88"/>
      <c r="H35" s="59"/>
      <c r="I35" s="59"/>
    </row>
    <row r="36" spans="1:9" ht="33" customHeight="1" thickBot="1">
      <c r="A36" s="59"/>
      <c r="B36" s="59"/>
      <c r="C36" s="166" t="s">
        <v>2</v>
      </c>
      <c r="D36" s="167"/>
      <c r="E36" s="161">
        <f>$E$17+$E$18+$E$19+$E$20+$E$21+$F$17+$F$18+$F$19+$F$20+$F$21</f>
        <v>0</v>
      </c>
      <c r="F36" s="162"/>
      <c r="G36" s="88"/>
      <c r="H36" s="59"/>
      <c r="I36" s="59"/>
    </row>
    <row r="37" spans="1:9" ht="33" customHeight="1" thickBot="1">
      <c r="A37" s="59"/>
      <c r="B37" s="59"/>
      <c r="C37" s="166" t="s">
        <v>3</v>
      </c>
      <c r="D37" s="167"/>
      <c r="E37" s="161" t="e">
        <f>INT(IF((($E$34-$E$35)*$E$33/$E$36)&gt;=0,($E$34-$E$35)*$E$33/$E$36,0))</f>
        <v>#DIV/0!</v>
      </c>
      <c r="F37" s="162"/>
      <c r="G37" s="88"/>
      <c r="H37" s="59"/>
      <c r="I37" s="59"/>
    </row>
    <row r="38" spans="1:9" ht="33" customHeight="1" thickBot="1">
      <c r="A38" s="59"/>
      <c r="B38" s="59"/>
      <c r="C38" s="166" t="s">
        <v>4</v>
      </c>
      <c r="D38" s="167"/>
      <c r="E38" s="161">
        <f>$E$28+$E$29</f>
        <v>0</v>
      </c>
      <c r="F38" s="162"/>
      <c r="G38" s="88"/>
      <c r="H38" s="59"/>
      <c r="I38" s="59"/>
    </row>
    <row r="39" spans="1:9" ht="33" customHeight="1" thickBot="1">
      <c r="A39" s="59"/>
      <c r="B39" s="59"/>
      <c r="C39" s="166" t="s">
        <v>5</v>
      </c>
      <c r="D39" s="167"/>
      <c r="E39" s="161" t="e">
        <f>INT(IF($E$37&lt;=$E$33,$E$37-$E$38,$E$33-$E$38))</f>
        <v>#DIV/0!</v>
      </c>
      <c r="F39" s="162"/>
      <c r="G39" s="88"/>
      <c r="H39" s="59"/>
      <c r="I39" s="59"/>
    </row>
    <row r="40" spans="1:9" ht="18.75" customHeight="1">
      <c r="A40" s="59"/>
      <c r="B40" s="59"/>
      <c r="C40" s="59"/>
      <c r="D40" s="59"/>
      <c r="E40" s="59"/>
      <c r="F40" s="59"/>
      <c r="G40" s="59"/>
      <c r="H40" s="59"/>
      <c r="I40" s="59"/>
    </row>
    <row r="41" spans="1:9" ht="18.75" customHeight="1">
      <c r="A41" s="59"/>
      <c r="B41" s="59"/>
      <c r="C41" s="59" t="s">
        <v>23</v>
      </c>
      <c r="D41" s="59"/>
      <c r="E41" s="59"/>
      <c r="F41" s="59"/>
      <c r="G41" s="59"/>
      <c r="H41" s="59"/>
      <c r="I41" s="59"/>
    </row>
    <row r="42" spans="1:9" ht="18.75" customHeight="1">
      <c r="A42" s="59"/>
      <c r="B42" s="59"/>
      <c r="C42" s="59" t="s">
        <v>20</v>
      </c>
      <c r="D42" s="59"/>
      <c r="E42" s="59"/>
      <c r="F42" s="59"/>
      <c r="G42" s="59"/>
      <c r="H42" s="59"/>
      <c r="I42" s="59"/>
    </row>
    <row r="43" spans="1:9" ht="18.75" customHeight="1">
      <c r="A43" s="59"/>
      <c r="B43" s="59"/>
      <c r="C43" s="59"/>
      <c r="D43" s="59"/>
      <c r="E43" s="59"/>
      <c r="F43" s="59"/>
      <c r="G43" s="59"/>
      <c r="H43" s="59"/>
      <c r="I43" s="59"/>
    </row>
    <row r="44" spans="1:9" ht="18.75" customHeight="1">
      <c r="A44" s="59"/>
      <c r="B44" s="59"/>
      <c r="C44" s="59" t="s">
        <v>21</v>
      </c>
      <c r="D44" s="59"/>
      <c r="E44" s="59"/>
      <c r="F44" s="59"/>
      <c r="G44" s="59"/>
      <c r="H44" s="59"/>
      <c r="I44" s="59"/>
    </row>
    <row r="45" spans="1:9" ht="18.75" customHeight="1">
      <c r="A45" s="59"/>
      <c r="B45" s="59"/>
      <c r="C45" s="59"/>
      <c r="D45" s="59"/>
      <c r="E45" s="59"/>
      <c r="F45" s="59"/>
      <c r="G45" s="59"/>
      <c r="H45" s="59"/>
      <c r="I45" s="59"/>
    </row>
    <row r="46" spans="1:9" ht="18.75" customHeight="1">
      <c r="A46" s="59"/>
      <c r="B46" s="59"/>
      <c r="C46" s="59"/>
      <c r="D46" s="59"/>
      <c r="E46" s="59"/>
      <c r="F46" s="59"/>
      <c r="G46" s="59"/>
      <c r="H46" s="59"/>
      <c r="I46" s="59"/>
    </row>
    <row r="47" spans="1:9" ht="18.75" customHeight="1">
      <c r="A47" s="59"/>
      <c r="B47" s="59"/>
      <c r="C47" s="59"/>
      <c r="D47" s="59"/>
      <c r="E47" s="59"/>
      <c r="F47" s="59"/>
      <c r="G47" s="59"/>
      <c r="H47" s="59"/>
      <c r="I47" s="59"/>
    </row>
    <row r="48" spans="1:9" ht="18.75" customHeight="1">
      <c r="A48" s="59"/>
      <c r="B48" s="59"/>
      <c r="C48" s="59"/>
      <c r="D48" s="59"/>
      <c r="E48" s="59"/>
      <c r="F48" s="59"/>
      <c r="G48" s="59"/>
      <c r="H48" s="59"/>
      <c r="I48" s="59"/>
    </row>
    <row r="49" spans="1:9" ht="18.75" customHeight="1">
      <c r="A49" s="59"/>
      <c r="B49" s="59"/>
      <c r="C49" s="59"/>
      <c r="D49" s="59"/>
      <c r="E49" s="59"/>
      <c r="F49" s="59"/>
      <c r="G49" s="59"/>
      <c r="H49" s="59"/>
      <c r="I49" s="59"/>
    </row>
  </sheetData>
  <sheetProtection password="C65C" sheet="1" objects="1" scenarios="1"/>
  <mergeCells count="37">
    <mergeCell ref="F8:G8"/>
    <mergeCell ref="G14:G15"/>
    <mergeCell ref="C29:D29"/>
    <mergeCell ref="E29:F29"/>
    <mergeCell ref="C14:D15"/>
    <mergeCell ref="C16:D16"/>
    <mergeCell ref="C17:D17"/>
    <mergeCell ref="C18:D18"/>
    <mergeCell ref="C19:D19"/>
    <mergeCell ref="C20:D20"/>
    <mergeCell ref="E25:F25"/>
    <mergeCell ref="E14:F14"/>
    <mergeCell ref="C23:D23"/>
    <mergeCell ref="E38:F38"/>
    <mergeCell ref="C26:D26"/>
    <mergeCell ref="C28:D28"/>
    <mergeCell ref="C33:D33"/>
    <mergeCell ref="C34:D34"/>
    <mergeCell ref="C32:D32"/>
    <mergeCell ref="E28:F28"/>
    <mergeCell ref="E26:F26"/>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1:D21"/>
    <mergeCell ref="C25:D25"/>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7"/>
  <sheetViews>
    <sheetView showWhiteSpace="0" view="pageBreakPreview" topLeftCell="A10" zoomScale="70" zoomScaleNormal="85" zoomScaleSheetLayoutView="70" zoomScalePageLayoutView="85" workbookViewId="0">
      <selection activeCell="D26" sqref="D26:F26"/>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8" ht="18.75" customHeight="1">
      <c r="A1" s="59"/>
      <c r="B1" s="59"/>
      <c r="C1" s="59"/>
      <c r="D1" s="59"/>
      <c r="E1" s="59"/>
      <c r="F1" s="89" t="s">
        <v>34</v>
      </c>
      <c r="G1" s="59"/>
      <c r="H1" s="59"/>
    </row>
    <row r="2" spans="1:8" ht="18.75" customHeight="1">
      <c r="A2" s="59"/>
      <c r="B2" s="43" t="s">
        <v>67</v>
      </c>
      <c r="C2" s="64"/>
      <c r="D2" s="64"/>
      <c r="E2" s="64"/>
      <c r="F2" s="64"/>
      <c r="G2" s="59"/>
      <c r="H2" s="59"/>
    </row>
    <row r="3" spans="1:8" ht="18.75" customHeight="1">
      <c r="A3" s="59"/>
      <c r="B3" s="64"/>
      <c r="C3" s="64"/>
      <c r="D3" s="65" t="s">
        <v>42</v>
      </c>
      <c r="E3" s="64"/>
      <c r="F3" s="64"/>
      <c r="G3" s="59"/>
      <c r="H3" s="59"/>
    </row>
    <row r="4" spans="1:8" ht="18.75" customHeight="1">
      <c r="A4" s="59"/>
      <c r="B4" s="64"/>
      <c r="C4" s="64"/>
      <c r="D4" s="65"/>
      <c r="E4" s="64"/>
      <c r="F4" s="64"/>
      <c r="G4" s="59"/>
      <c r="H4" s="59"/>
    </row>
    <row r="5" spans="1:8" ht="18.75" customHeight="1" thickBot="1">
      <c r="A5" s="59"/>
      <c r="B5" s="64" t="s">
        <v>24</v>
      </c>
      <c r="C5" s="64"/>
      <c r="D5" s="64"/>
      <c r="E5" s="64"/>
      <c r="F5" s="64"/>
      <c r="G5" s="59"/>
      <c r="H5" s="59"/>
    </row>
    <row r="6" spans="1:8" ht="30" customHeight="1" thickBot="1">
      <c r="A6" s="59"/>
      <c r="B6" s="66" t="s">
        <v>9</v>
      </c>
      <c r="C6" s="67"/>
      <c r="D6" s="68" t="s">
        <v>10</v>
      </c>
      <c r="E6" s="163" t="s">
        <v>11</v>
      </c>
      <c r="F6" s="164"/>
      <c r="G6" s="59"/>
      <c r="H6" s="59"/>
    </row>
    <row r="7" spans="1:8" ht="30" customHeight="1" thickBot="1">
      <c r="A7" s="59"/>
      <c r="B7" s="66" t="s">
        <v>56</v>
      </c>
      <c r="C7" s="67"/>
      <c r="D7" s="68" t="s">
        <v>55</v>
      </c>
      <c r="E7" s="163" t="s">
        <v>12</v>
      </c>
      <c r="F7" s="164"/>
      <c r="G7" s="59"/>
      <c r="H7" s="59"/>
    </row>
    <row r="8" spans="1:8" ht="30" customHeight="1" thickBot="1">
      <c r="A8" s="59"/>
      <c r="B8" s="66" t="s">
        <v>57</v>
      </c>
      <c r="C8" s="67"/>
      <c r="D8" s="68" t="s">
        <v>35</v>
      </c>
      <c r="E8" s="163" t="s">
        <v>11</v>
      </c>
      <c r="F8" s="164"/>
      <c r="G8" s="59"/>
      <c r="H8" s="59"/>
    </row>
    <row r="9" spans="1:8" ht="18.75" customHeight="1">
      <c r="A9" s="59"/>
      <c r="B9" s="69"/>
      <c r="C9" s="69"/>
      <c r="D9" s="69"/>
      <c r="E9" s="69"/>
      <c r="F9" s="69"/>
      <c r="G9" s="59"/>
      <c r="H9" s="59"/>
    </row>
    <row r="10" spans="1:8" ht="18.75" customHeight="1">
      <c r="A10" s="59"/>
      <c r="B10" s="64"/>
      <c r="C10" s="64"/>
      <c r="D10" s="64"/>
      <c r="E10" s="64"/>
      <c r="F10" s="64"/>
      <c r="G10" s="59"/>
      <c r="H10" s="59"/>
    </row>
    <row r="11" spans="1:8" ht="18.75" customHeight="1">
      <c r="A11" s="59"/>
      <c r="B11" s="64" t="s">
        <v>63</v>
      </c>
      <c r="C11" s="64"/>
      <c r="D11" s="64"/>
      <c r="E11" s="59"/>
      <c r="F11" s="59"/>
      <c r="G11" s="59"/>
      <c r="H11" s="59"/>
    </row>
    <row r="12" spans="1:8" ht="18.75" customHeight="1">
      <c r="A12" s="59"/>
      <c r="B12" s="69" t="s">
        <v>14</v>
      </c>
      <c r="C12" s="64"/>
      <c r="D12" s="64"/>
      <c r="E12" s="59"/>
      <c r="F12" s="59"/>
      <c r="G12" s="59"/>
      <c r="H12" s="59"/>
    </row>
    <row r="13" spans="1:8" ht="18.75" customHeight="1">
      <c r="A13" s="59"/>
      <c r="B13" s="70" t="s">
        <v>65</v>
      </c>
      <c r="C13" s="71"/>
      <c r="D13" s="71"/>
      <c r="E13" s="77"/>
      <c r="F13" s="59"/>
      <c r="G13" s="59"/>
      <c r="H13" s="59"/>
    </row>
    <row r="14" spans="1:8" ht="18.75" customHeight="1">
      <c r="A14" s="59"/>
      <c r="B14" s="177" t="s">
        <v>6</v>
      </c>
      <c r="C14" s="178"/>
      <c r="D14" s="177" t="s">
        <v>7</v>
      </c>
      <c r="E14" s="175"/>
      <c r="F14" s="175" t="s">
        <v>8</v>
      </c>
      <c r="G14" s="59"/>
      <c r="H14" s="59"/>
    </row>
    <row r="15" spans="1:8" ht="18.75" customHeight="1" thickBot="1">
      <c r="A15" s="59"/>
      <c r="B15" s="179"/>
      <c r="C15" s="180"/>
      <c r="D15" s="186"/>
      <c r="E15" s="187"/>
      <c r="F15" s="176"/>
      <c r="G15" s="59"/>
      <c r="H15" s="59"/>
    </row>
    <row r="16" spans="1:8" ht="33" customHeight="1" thickBot="1">
      <c r="A16" s="59"/>
      <c r="B16" s="166" t="s">
        <v>15</v>
      </c>
      <c r="C16" s="167"/>
      <c r="D16" s="184"/>
      <c r="E16" s="185"/>
      <c r="F16" s="74" t="s">
        <v>47</v>
      </c>
      <c r="G16" s="59"/>
      <c r="H16" s="59"/>
    </row>
    <row r="17" spans="1:8" ht="33" customHeight="1" thickBot="1">
      <c r="A17" s="59"/>
      <c r="B17" s="166" t="s">
        <v>16</v>
      </c>
      <c r="C17" s="167"/>
      <c r="D17" s="184"/>
      <c r="E17" s="185"/>
      <c r="F17" s="74" t="s">
        <v>48</v>
      </c>
      <c r="G17" s="59"/>
      <c r="H17" s="59"/>
    </row>
    <row r="18" spans="1:8" ht="33" customHeight="1" thickBot="1">
      <c r="A18" s="59"/>
      <c r="B18" s="166" t="s">
        <v>17</v>
      </c>
      <c r="C18" s="167"/>
      <c r="D18" s="184"/>
      <c r="E18" s="185"/>
      <c r="F18" s="74" t="s">
        <v>49</v>
      </c>
      <c r="G18" s="59"/>
      <c r="H18" s="59"/>
    </row>
    <row r="19" spans="1:8" ht="33" customHeight="1" thickBot="1">
      <c r="A19" s="59"/>
      <c r="B19" s="166" t="s">
        <v>50</v>
      </c>
      <c r="C19" s="167"/>
      <c r="D19" s="184"/>
      <c r="E19" s="185"/>
      <c r="F19" s="74" t="s">
        <v>52</v>
      </c>
      <c r="G19" s="59"/>
      <c r="H19" s="59"/>
    </row>
    <row r="20" spans="1:8" ht="33" customHeight="1" thickBot="1">
      <c r="A20" s="59"/>
      <c r="B20" s="167" t="s">
        <v>51</v>
      </c>
      <c r="C20" s="181"/>
      <c r="D20" s="184"/>
      <c r="E20" s="185"/>
      <c r="F20" s="74" t="s">
        <v>53</v>
      </c>
      <c r="G20" s="59"/>
      <c r="H20" s="59"/>
    </row>
    <row r="21" spans="1:8" ht="33" customHeight="1" thickBot="1">
      <c r="A21" s="59"/>
      <c r="B21" s="166" t="s">
        <v>59</v>
      </c>
      <c r="C21" s="167"/>
      <c r="D21" s="184"/>
      <c r="E21" s="185"/>
      <c r="F21" s="74" t="s">
        <v>54</v>
      </c>
      <c r="G21" s="59"/>
      <c r="H21" s="59"/>
    </row>
    <row r="22" spans="1:8" ht="15.75" customHeight="1" thickBot="1">
      <c r="A22" s="59"/>
      <c r="B22" s="75"/>
      <c r="C22" s="75"/>
      <c r="D22" s="90"/>
      <c r="E22" s="90"/>
      <c r="F22" s="76"/>
      <c r="G22" s="59"/>
      <c r="H22" s="59"/>
    </row>
    <row r="23" spans="1:8" ht="33" customHeight="1" thickBot="1">
      <c r="A23" s="59"/>
      <c r="B23" s="182" t="s">
        <v>60</v>
      </c>
      <c r="C23" s="183"/>
      <c r="D23" s="184"/>
      <c r="E23" s="185"/>
      <c r="F23" s="78" t="s">
        <v>58</v>
      </c>
      <c r="G23" s="59"/>
      <c r="H23" s="59"/>
    </row>
    <row r="24" spans="1:8" ht="15.75" customHeight="1" thickBot="1">
      <c r="A24" s="59"/>
      <c r="B24" s="79"/>
      <c r="C24" s="79"/>
      <c r="D24" s="80"/>
      <c r="E24" s="80"/>
      <c r="F24" s="81"/>
      <c r="G24" s="59"/>
      <c r="H24" s="59"/>
    </row>
    <row r="25" spans="1:8" ht="33.75" customHeight="1" thickBot="1">
      <c r="A25" s="59"/>
      <c r="B25" s="166" t="s">
        <v>43</v>
      </c>
      <c r="C25" s="167"/>
      <c r="D25" s="173"/>
      <c r="E25" s="174"/>
      <c r="F25" s="74" t="s">
        <v>18</v>
      </c>
      <c r="G25" s="59"/>
      <c r="H25" s="59"/>
    </row>
    <row r="26" spans="1:8" ht="33.75" customHeight="1" thickBot="1">
      <c r="A26" s="59"/>
      <c r="B26" s="166" t="s">
        <v>44</v>
      </c>
      <c r="C26" s="167"/>
      <c r="D26" s="173"/>
      <c r="E26" s="174"/>
      <c r="F26" s="78" t="s">
        <v>19</v>
      </c>
      <c r="G26" s="59"/>
      <c r="H26" s="59"/>
    </row>
    <row r="27" spans="1:8" ht="14.25" customHeight="1" thickBot="1">
      <c r="A27" s="59"/>
      <c r="B27" s="79"/>
      <c r="C27" s="79"/>
      <c r="D27" s="80"/>
      <c r="E27" s="80"/>
      <c r="F27" s="83"/>
      <c r="G27" s="59"/>
      <c r="H27" s="59"/>
    </row>
    <row r="28" spans="1:8" ht="35.25" customHeight="1" thickBot="1">
      <c r="A28" s="59"/>
      <c r="B28" s="166" t="s">
        <v>45</v>
      </c>
      <c r="C28" s="167"/>
      <c r="D28" s="173"/>
      <c r="E28" s="174"/>
      <c r="F28" s="78" t="s">
        <v>36</v>
      </c>
      <c r="G28" s="59"/>
      <c r="H28" s="59"/>
    </row>
    <row r="29" spans="1:8" ht="36" customHeight="1" thickBot="1">
      <c r="A29" s="59"/>
      <c r="B29" s="166" t="s">
        <v>46</v>
      </c>
      <c r="C29" s="167"/>
      <c r="D29" s="173"/>
      <c r="E29" s="174"/>
      <c r="F29" s="84" t="s">
        <v>66</v>
      </c>
      <c r="G29" s="59"/>
      <c r="H29" s="59"/>
    </row>
    <row r="30" spans="1:8" ht="18.75" customHeight="1">
      <c r="A30" s="59"/>
      <c r="B30" s="79"/>
      <c r="C30" s="79"/>
      <c r="D30" s="60"/>
      <c r="E30" s="60"/>
      <c r="F30" s="81"/>
      <c r="G30" s="59"/>
      <c r="H30" s="59"/>
    </row>
    <row r="31" spans="1:8" ht="35.25" customHeight="1">
      <c r="A31" s="59"/>
      <c r="B31" s="166" t="s">
        <v>41</v>
      </c>
      <c r="C31" s="167"/>
      <c r="D31" s="188">
        <f>第1回!$F$16+第1回!$F$23-SUM(第1回!$F$17:$F$21)</f>
        <v>0</v>
      </c>
      <c r="E31" s="188"/>
      <c r="F31" s="78"/>
      <c r="G31" s="59"/>
      <c r="H31" s="59"/>
    </row>
    <row r="32" spans="1:8" ht="35.25" customHeight="1">
      <c r="A32" s="59"/>
      <c r="B32" s="167" t="s">
        <v>40</v>
      </c>
      <c r="C32" s="189"/>
      <c r="D32" s="190">
        <f>第1回!$E$36</f>
        <v>0</v>
      </c>
      <c r="E32" s="191"/>
      <c r="F32" s="91"/>
      <c r="G32" s="59"/>
      <c r="H32" s="59"/>
    </row>
    <row r="33" spans="1:8" ht="18.75" customHeight="1">
      <c r="A33" s="59"/>
      <c r="B33" s="79"/>
      <c r="C33" s="79"/>
      <c r="D33" s="59"/>
      <c r="E33" s="85"/>
      <c r="F33" s="59"/>
      <c r="G33" s="59"/>
      <c r="H33" s="59"/>
    </row>
    <row r="34" spans="1:8" ht="18.75" customHeight="1">
      <c r="A34" s="59"/>
      <c r="B34" s="86" t="s">
        <v>22</v>
      </c>
      <c r="C34" s="86"/>
      <c r="D34" s="64"/>
      <c r="E34" s="85"/>
      <c r="F34" s="59"/>
      <c r="G34" s="59"/>
      <c r="H34" s="59"/>
    </row>
    <row r="35" spans="1:8" ht="18.75" customHeight="1" thickBot="1">
      <c r="A35" s="59"/>
      <c r="B35" s="170" t="s">
        <v>6</v>
      </c>
      <c r="C35" s="170"/>
      <c r="D35" s="165" t="s">
        <v>7</v>
      </c>
      <c r="E35" s="165"/>
      <c r="F35" s="87"/>
      <c r="G35" s="59"/>
      <c r="H35" s="59"/>
    </row>
    <row r="36" spans="1:8" ht="33" customHeight="1" thickBot="1">
      <c r="A36" s="59"/>
      <c r="B36" s="166" t="s">
        <v>0</v>
      </c>
      <c r="C36" s="167"/>
      <c r="D36" s="161">
        <f>$D$26</f>
        <v>0</v>
      </c>
      <c r="E36" s="162"/>
      <c r="F36" s="88"/>
      <c r="G36" s="59"/>
      <c r="H36" s="59"/>
    </row>
    <row r="37" spans="1:8" ht="33" customHeight="1" thickBot="1">
      <c r="A37" s="59"/>
      <c r="B37" s="166" t="s">
        <v>1</v>
      </c>
      <c r="C37" s="167"/>
      <c r="D37" s="161">
        <f>$D$16+$D$23-$D$17-$D$18-$D$19-$D$20-$D$21+$D$31</f>
        <v>0</v>
      </c>
      <c r="E37" s="162"/>
      <c r="F37" s="88"/>
      <c r="G37" s="59"/>
      <c r="H37" s="59"/>
    </row>
    <row r="38" spans="1:8" ht="33" customHeight="1" thickBot="1">
      <c r="A38" s="59"/>
      <c r="B38" s="166" t="s">
        <v>25</v>
      </c>
      <c r="C38" s="167"/>
      <c r="D38" s="161">
        <f>$D$25</f>
        <v>0</v>
      </c>
      <c r="E38" s="162"/>
      <c r="F38" s="88"/>
      <c r="G38" s="59"/>
      <c r="H38" s="59"/>
    </row>
    <row r="39" spans="1:8" ht="33" customHeight="1" thickBot="1">
      <c r="A39" s="59"/>
      <c r="B39" s="166" t="s">
        <v>2</v>
      </c>
      <c r="C39" s="167"/>
      <c r="D39" s="161">
        <f>$D$17+$D$18+$D$19+$D$20+$D$21+$D$32</f>
        <v>0</v>
      </c>
      <c r="E39" s="162"/>
      <c r="F39" s="88"/>
      <c r="G39" s="59"/>
      <c r="H39" s="59"/>
    </row>
    <row r="40" spans="1:8" ht="33" customHeight="1" thickBot="1">
      <c r="A40" s="59"/>
      <c r="B40" s="166" t="s">
        <v>3</v>
      </c>
      <c r="C40" s="167"/>
      <c r="D40" s="161" t="e">
        <f>INT(IF((($D$37-$D$38)*$D$36/$D$39)&gt;=0,($D$37-$D$38)*$D$36/$D$39,0))</f>
        <v>#DIV/0!</v>
      </c>
      <c r="E40" s="162"/>
      <c r="F40" s="88"/>
      <c r="G40" s="59"/>
      <c r="H40" s="59"/>
    </row>
    <row r="41" spans="1:8" ht="33" customHeight="1" thickBot="1">
      <c r="A41" s="59"/>
      <c r="B41" s="166" t="s">
        <v>4</v>
      </c>
      <c r="C41" s="167"/>
      <c r="D41" s="161">
        <f>$D$28+$D$29</f>
        <v>0</v>
      </c>
      <c r="E41" s="162"/>
      <c r="F41" s="88"/>
      <c r="G41" s="59"/>
      <c r="H41" s="59"/>
    </row>
    <row r="42" spans="1:8" ht="33" customHeight="1" thickBot="1">
      <c r="A42" s="59"/>
      <c r="B42" s="166" t="s">
        <v>5</v>
      </c>
      <c r="C42" s="167"/>
      <c r="D42" s="161">
        <f>INT(IF($D$41=$D$36,0,IF($D$40&gt;$D$36,$D$36-$D$41,MAX($D$40-$D$41,0))))</f>
        <v>0</v>
      </c>
      <c r="E42" s="162"/>
      <c r="F42" s="88"/>
      <c r="G42" s="59"/>
      <c r="H42" s="59"/>
    </row>
    <row r="43" spans="1:8" ht="18.75" customHeight="1">
      <c r="A43" s="59"/>
      <c r="B43" s="59"/>
      <c r="C43" s="59"/>
      <c r="D43" s="59"/>
      <c r="E43" s="59"/>
      <c r="F43" s="59"/>
      <c r="G43" s="59"/>
      <c r="H43" s="59"/>
    </row>
    <row r="44" spans="1:8" ht="18.75" customHeight="1">
      <c r="A44" s="59"/>
      <c r="B44" s="59" t="s">
        <v>23</v>
      </c>
      <c r="C44" s="59"/>
      <c r="D44" s="59"/>
      <c r="E44" s="59"/>
      <c r="F44" s="59"/>
      <c r="G44" s="59"/>
      <c r="H44" s="59"/>
    </row>
    <row r="45" spans="1:8" ht="18.75" customHeight="1">
      <c r="A45" s="59"/>
      <c r="B45" s="59" t="s">
        <v>20</v>
      </c>
      <c r="C45" s="59"/>
      <c r="D45" s="59"/>
      <c r="E45" s="59"/>
      <c r="F45" s="59"/>
      <c r="G45" s="59"/>
      <c r="H45" s="59"/>
    </row>
    <row r="46" spans="1:8" ht="12.75" customHeight="1">
      <c r="A46" s="59"/>
      <c r="B46" s="59"/>
      <c r="C46" s="59"/>
      <c r="D46" s="59"/>
      <c r="E46" s="59"/>
      <c r="F46" s="59"/>
      <c r="G46" s="59"/>
      <c r="H46" s="59"/>
    </row>
    <row r="47" spans="1:8" ht="18.75" customHeight="1">
      <c r="A47" s="59"/>
      <c r="B47" s="59" t="s">
        <v>21</v>
      </c>
      <c r="C47" s="59"/>
      <c r="D47" s="59"/>
      <c r="E47" s="59"/>
      <c r="F47" s="59"/>
      <c r="G47" s="59"/>
      <c r="H47" s="59"/>
    </row>
  </sheetData>
  <sheetProtection password="C65C" sheet="1" objects="1" scenarios="1"/>
  <mergeCells count="48">
    <mergeCell ref="B29:C29"/>
    <mergeCell ref="D29:E29"/>
    <mergeCell ref="B35:C35"/>
    <mergeCell ref="D35:E35"/>
    <mergeCell ref="B36:C36"/>
    <mergeCell ref="D36:E36"/>
    <mergeCell ref="B31:C31"/>
    <mergeCell ref="D31:E31"/>
    <mergeCell ref="B32:C32"/>
    <mergeCell ref="D32:E32"/>
    <mergeCell ref="B42:C42"/>
    <mergeCell ref="D42:E42"/>
    <mergeCell ref="B37:C37"/>
    <mergeCell ref="D37:E37"/>
    <mergeCell ref="B38:C38"/>
    <mergeCell ref="D38:E38"/>
    <mergeCell ref="B39:C39"/>
    <mergeCell ref="D39:E39"/>
    <mergeCell ref="B40:C40"/>
    <mergeCell ref="D40:E40"/>
    <mergeCell ref="B41:C41"/>
    <mergeCell ref="D41:E41"/>
    <mergeCell ref="B28:C28"/>
    <mergeCell ref="D28:E28"/>
    <mergeCell ref="D21:E21"/>
    <mergeCell ref="B17:C17"/>
    <mergeCell ref="B18:C18"/>
    <mergeCell ref="B19:C19"/>
    <mergeCell ref="B20:C20"/>
    <mergeCell ref="B21:C21"/>
    <mergeCell ref="B25:C25"/>
    <mergeCell ref="D25:E25"/>
    <mergeCell ref="B26:C26"/>
    <mergeCell ref="D26:E26"/>
    <mergeCell ref="D17:E17"/>
    <mergeCell ref="D18:E18"/>
    <mergeCell ref="D19:E19"/>
    <mergeCell ref="D20:E20"/>
    <mergeCell ref="B23:C23"/>
    <mergeCell ref="D23:E23"/>
    <mergeCell ref="E6:F6"/>
    <mergeCell ref="E7:F7"/>
    <mergeCell ref="B14:C15"/>
    <mergeCell ref="F14:F15"/>
    <mergeCell ref="B16:C16"/>
    <mergeCell ref="D14:E15"/>
    <mergeCell ref="D16:E16"/>
    <mergeCell ref="E8:F8"/>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48"/>
  <sheetViews>
    <sheetView view="pageBreakPreview" zoomScale="70" zoomScaleNormal="85" zoomScaleSheetLayoutView="70" workbookViewId="0">
      <selection activeCell="D26" sqref="D26:F26"/>
    </sheetView>
  </sheetViews>
  <sheetFormatPr defaultRowHeight="18.75" customHeight="1"/>
  <cols>
    <col min="2" max="2" width="13.375" customWidth="1"/>
    <col min="3" max="3" width="28.625" customWidth="1"/>
    <col min="4" max="4" width="18.875" customWidth="1"/>
    <col min="5" max="5" width="14.625" customWidth="1"/>
    <col min="6" max="6" width="47.875" customWidth="1"/>
    <col min="7" max="7" width="6" customWidth="1"/>
  </cols>
  <sheetData>
    <row r="1" spans="1:7" ht="18.75" customHeight="1">
      <c r="A1" s="59"/>
      <c r="B1" s="59"/>
      <c r="C1" s="59"/>
      <c r="D1" s="59"/>
      <c r="E1" s="59"/>
      <c r="F1" s="89" t="s">
        <v>37</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3" t="s">
        <v>11</v>
      </c>
      <c r="F6" s="164"/>
      <c r="G6" s="59"/>
    </row>
    <row r="7" spans="1:7" ht="30" customHeight="1" thickBot="1">
      <c r="A7" s="59"/>
      <c r="B7" s="66" t="s">
        <v>56</v>
      </c>
      <c r="C7" s="67"/>
      <c r="D7" s="68" t="s">
        <v>55</v>
      </c>
      <c r="E7" s="163" t="s">
        <v>12</v>
      </c>
      <c r="F7" s="164"/>
      <c r="G7" s="59"/>
    </row>
    <row r="8" spans="1:7" ht="30" customHeight="1" thickBot="1">
      <c r="A8" s="59"/>
      <c r="B8" s="66" t="s">
        <v>57</v>
      </c>
      <c r="C8" s="67"/>
      <c r="D8" s="68" t="s">
        <v>35</v>
      </c>
      <c r="E8" s="163" t="s">
        <v>11</v>
      </c>
      <c r="F8" s="164"/>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69" t="s">
        <v>14</v>
      </c>
      <c r="C12" s="64"/>
      <c r="D12" s="64"/>
      <c r="E12" s="59"/>
      <c r="F12" s="59"/>
      <c r="G12" s="59"/>
    </row>
    <row r="13" spans="1:7" ht="18.75" customHeight="1">
      <c r="A13" s="77"/>
      <c r="B13" s="70" t="s">
        <v>65</v>
      </c>
      <c r="C13" s="71"/>
      <c r="D13" s="71"/>
      <c r="E13" s="77"/>
      <c r="F13" s="59"/>
      <c r="G13" s="59"/>
    </row>
    <row r="14" spans="1:7" ht="18.75" customHeight="1">
      <c r="A14" s="59"/>
      <c r="B14" s="177" t="s">
        <v>6</v>
      </c>
      <c r="C14" s="178"/>
      <c r="D14" s="177" t="s">
        <v>7</v>
      </c>
      <c r="E14" s="175"/>
      <c r="F14" s="175" t="s">
        <v>8</v>
      </c>
      <c r="G14" s="59"/>
    </row>
    <row r="15" spans="1:7" ht="18.75" customHeight="1" thickBot="1">
      <c r="A15" s="59"/>
      <c r="B15" s="179"/>
      <c r="C15" s="180"/>
      <c r="D15" s="186"/>
      <c r="E15" s="187"/>
      <c r="F15" s="176"/>
      <c r="G15" s="59"/>
    </row>
    <row r="16" spans="1:7" ht="33" customHeight="1" thickBot="1">
      <c r="A16" s="59"/>
      <c r="B16" s="166" t="s">
        <v>15</v>
      </c>
      <c r="C16" s="167"/>
      <c r="D16" s="184"/>
      <c r="E16" s="185"/>
      <c r="F16" s="74" t="s">
        <v>47</v>
      </c>
      <c r="G16" s="59"/>
    </row>
    <row r="17" spans="1:7" ht="33" customHeight="1" thickBot="1">
      <c r="A17" s="59"/>
      <c r="B17" s="166" t="s">
        <v>16</v>
      </c>
      <c r="C17" s="167"/>
      <c r="D17" s="184"/>
      <c r="E17" s="185"/>
      <c r="F17" s="74" t="s">
        <v>48</v>
      </c>
      <c r="G17" s="59"/>
    </row>
    <row r="18" spans="1:7" ht="33" customHeight="1" thickBot="1">
      <c r="A18" s="59"/>
      <c r="B18" s="166" t="s">
        <v>17</v>
      </c>
      <c r="C18" s="167"/>
      <c r="D18" s="184"/>
      <c r="E18" s="185"/>
      <c r="F18" s="74" t="s">
        <v>49</v>
      </c>
      <c r="G18" s="59"/>
    </row>
    <row r="19" spans="1:7" ht="33" customHeight="1" thickBot="1">
      <c r="A19" s="59"/>
      <c r="B19" s="166" t="s">
        <v>50</v>
      </c>
      <c r="C19" s="167"/>
      <c r="D19" s="184"/>
      <c r="E19" s="185"/>
      <c r="F19" s="74" t="s">
        <v>52</v>
      </c>
      <c r="G19" s="59"/>
    </row>
    <row r="20" spans="1:7" ht="33" customHeight="1" thickBot="1">
      <c r="A20" s="59"/>
      <c r="B20" s="167" t="s">
        <v>51</v>
      </c>
      <c r="C20" s="181"/>
      <c r="D20" s="184"/>
      <c r="E20" s="185"/>
      <c r="F20" s="74" t="s">
        <v>53</v>
      </c>
      <c r="G20" s="59"/>
    </row>
    <row r="21" spans="1:7" ht="33" customHeight="1" thickBot="1">
      <c r="A21" s="59"/>
      <c r="B21" s="166" t="s">
        <v>59</v>
      </c>
      <c r="C21" s="167"/>
      <c r="D21" s="184"/>
      <c r="E21" s="185"/>
      <c r="F21" s="74" t="s">
        <v>54</v>
      </c>
      <c r="G21" s="59"/>
    </row>
    <row r="22" spans="1:7" ht="15.75" customHeight="1" thickBot="1">
      <c r="A22" s="59"/>
      <c r="B22" s="75"/>
      <c r="C22" s="75"/>
      <c r="D22" s="90"/>
      <c r="E22" s="90"/>
      <c r="F22" s="76"/>
      <c r="G22" s="59"/>
    </row>
    <row r="23" spans="1:7" ht="33" customHeight="1" thickBot="1">
      <c r="A23" s="59"/>
      <c r="B23" s="182" t="s">
        <v>60</v>
      </c>
      <c r="C23" s="183"/>
      <c r="D23" s="184"/>
      <c r="E23" s="185"/>
      <c r="F23" s="78" t="s">
        <v>58</v>
      </c>
      <c r="G23" s="59"/>
    </row>
    <row r="24" spans="1:7" ht="15.75" customHeight="1" thickBot="1">
      <c r="A24" s="59"/>
      <c r="B24" s="79"/>
      <c r="C24" s="79"/>
      <c r="D24" s="80"/>
      <c r="E24" s="80"/>
      <c r="F24" s="81"/>
      <c r="G24" s="59"/>
    </row>
    <row r="25" spans="1:7" ht="33.75" customHeight="1" thickBot="1">
      <c r="A25" s="59"/>
      <c r="B25" s="166" t="s">
        <v>43</v>
      </c>
      <c r="C25" s="167"/>
      <c r="D25" s="173"/>
      <c r="E25" s="174"/>
      <c r="F25" s="74" t="s">
        <v>18</v>
      </c>
      <c r="G25" s="59"/>
    </row>
    <row r="26" spans="1:7" ht="33.75" customHeight="1" thickBot="1">
      <c r="A26" s="59"/>
      <c r="B26" s="166" t="s">
        <v>44</v>
      </c>
      <c r="C26" s="167"/>
      <c r="D26" s="173"/>
      <c r="E26" s="174"/>
      <c r="F26" s="78" t="s">
        <v>19</v>
      </c>
      <c r="G26" s="59"/>
    </row>
    <row r="27" spans="1:7" ht="14.25" customHeight="1" thickBot="1">
      <c r="A27" s="59"/>
      <c r="B27" s="79"/>
      <c r="C27" s="79"/>
      <c r="D27" s="80"/>
      <c r="E27" s="80"/>
      <c r="F27" s="83"/>
      <c r="G27" s="59"/>
    </row>
    <row r="28" spans="1:7" ht="35.25" customHeight="1" thickBot="1">
      <c r="A28" s="59"/>
      <c r="B28" s="166" t="s">
        <v>45</v>
      </c>
      <c r="C28" s="167"/>
      <c r="D28" s="173"/>
      <c r="E28" s="174"/>
      <c r="F28" s="78" t="s">
        <v>36</v>
      </c>
      <c r="G28" s="59"/>
    </row>
    <row r="29" spans="1:7" ht="37.5" customHeight="1" thickBot="1">
      <c r="A29" s="59"/>
      <c r="B29" s="166" t="s">
        <v>46</v>
      </c>
      <c r="C29" s="167"/>
      <c r="D29" s="173"/>
      <c r="E29" s="174"/>
      <c r="F29" s="84" t="s">
        <v>66</v>
      </c>
      <c r="G29" s="59"/>
    </row>
    <row r="30" spans="1:7" ht="18.75" customHeight="1">
      <c r="A30" s="59"/>
      <c r="B30" s="79"/>
      <c r="C30" s="79"/>
      <c r="D30" s="60"/>
      <c r="E30" s="60"/>
      <c r="F30" s="81"/>
      <c r="G30" s="59"/>
    </row>
    <row r="31" spans="1:7" ht="35.25" customHeight="1">
      <c r="A31" s="59"/>
      <c r="B31" s="166" t="s">
        <v>41</v>
      </c>
      <c r="C31" s="167"/>
      <c r="D31" s="188">
        <f>第2回!$D$31+第2回!$D$16+第2回!$D$23-SUM(第2回!$D$17:$D$21)</f>
        <v>0</v>
      </c>
      <c r="E31" s="188"/>
      <c r="F31" s="78"/>
      <c r="G31" s="59"/>
    </row>
    <row r="32" spans="1:7" ht="35.25" customHeight="1">
      <c r="A32" s="59"/>
      <c r="B32" s="167" t="s">
        <v>40</v>
      </c>
      <c r="C32" s="189"/>
      <c r="D32" s="190">
        <f>第2回!$D$39</f>
        <v>0</v>
      </c>
      <c r="E32" s="191"/>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0" t="s">
        <v>6</v>
      </c>
      <c r="C35" s="170"/>
      <c r="D35" s="165" t="s">
        <v>7</v>
      </c>
      <c r="E35" s="165"/>
      <c r="F35" s="87"/>
      <c r="G35" s="59"/>
    </row>
    <row r="36" spans="1:7" ht="33" customHeight="1" thickBot="1">
      <c r="A36" s="59"/>
      <c r="B36" s="166" t="s">
        <v>0</v>
      </c>
      <c r="C36" s="167"/>
      <c r="D36" s="161">
        <f>$D$26</f>
        <v>0</v>
      </c>
      <c r="E36" s="162"/>
      <c r="F36" s="88"/>
      <c r="G36" s="59"/>
    </row>
    <row r="37" spans="1:7" ht="33" customHeight="1" thickBot="1">
      <c r="A37" s="59"/>
      <c r="B37" s="166" t="s">
        <v>1</v>
      </c>
      <c r="C37" s="167"/>
      <c r="D37" s="161">
        <f>$D$16+$D$23-$D$17-$D$18-$D$19-$D$20-$D$21+$D$31</f>
        <v>0</v>
      </c>
      <c r="E37" s="162"/>
      <c r="F37" s="88"/>
      <c r="G37" s="59"/>
    </row>
    <row r="38" spans="1:7" ht="33" customHeight="1" thickBot="1">
      <c r="A38" s="59"/>
      <c r="B38" s="166" t="s">
        <v>25</v>
      </c>
      <c r="C38" s="167"/>
      <c r="D38" s="161">
        <f>$D$25</f>
        <v>0</v>
      </c>
      <c r="E38" s="162"/>
      <c r="F38" s="88"/>
      <c r="G38" s="59"/>
    </row>
    <row r="39" spans="1:7" ht="33" customHeight="1" thickBot="1">
      <c r="A39" s="59"/>
      <c r="B39" s="166" t="s">
        <v>2</v>
      </c>
      <c r="C39" s="167"/>
      <c r="D39" s="161">
        <f>$D$17+$D$18+$D$19+$D$20+$D$21+$D$32</f>
        <v>0</v>
      </c>
      <c r="E39" s="162"/>
      <c r="F39" s="88"/>
      <c r="G39" s="59"/>
    </row>
    <row r="40" spans="1:7" ht="33" customHeight="1" thickBot="1">
      <c r="A40" s="59"/>
      <c r="B40" s="166" t="s">
        <v>3</v>
      </c>
      <c r="C40" s="167"/>
      <c r="D40" s="161" t="e">
        <f>INT(IF((($D$37-$D$38)*$D$36/$D$39)&gt;=0,($D$37-$D$38)*$D$36/$D$39,0))</f>
        <v>#DIV/0!</v>
      </c>
      <c r="E40" s="162"/>
      <c r="F40" s="88"/>
      <c r="G40" s="59"/>
    </row>
    <row r="41" spans="1:7" ht="33" customHeight="1" thickBot="1">
      <c r="A41" s="59"/>
      <c r="B41" s="166" t="s">
        <v>4</v>
      </c>
      <c r="C41" s="167"/>
      <c r="D41" s="161">
        <f>$D$28+$D$29</f>
        <v>0</v>
      </c>
      <c r="E41" s="162"/>
      <c r="F41" s="88"/>
      <c r="G41" s="59"/>
    </row>
    <row r="42" spans="1:7" ht="33" customHeight="1" thickBot="1">
      <c r="A42" s="59"/>
      <c r="B42" s="166" t="s">
        <v>5</v>
      </c>
      <c r="C42" s="167"/>
      <c r="D42" s="161">
        <f>INT(IF($D$41=$D$36,0,IF($D$40&gt;$D$36,$D$36-$D$41,MAX($D$40-$D$41,0))))</f>
        <v>0</v>
      </c>
      <c r="E42" s="162"/>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21</v>
      </c>
      <c r="C47" s="59"/>
      <c r="D47" s="59"/>
      <c r="E47" s="59"/>
      <c r="F47" s="59"/>
      <c r="G47" s="59"/>
    </row>
    <row r="48" spans="1:7" ht="18.75" customHeight="1">
      <c r="A48" s="59"/>
      <c r="B48" s="59"/>
      <c r="C48" s="59"/>
      <c r="D48" s="59"/>
      <c r="E48" s="59"/>
      <c r="F48" s="59"/>
      <c r="G48" s="5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48"/>
  <sheetViews>
    <sheetView view="pageBreakPreview" zoomScale="70" zoomScaleNormal="85" zoomScaleSheetLayoutView="70" zoomScalePageLayoutView="70" workbookViewId="0">
      <selection activeCell="D26" sqref="D26:F26"/>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59"/>
      <c r="B1" s="59"/>
      <c r="C1" s="59"/>
      <c r="D1" s="59"/>
      <c r="E1" s="59"/>
      <c r="F1" s="89" t="s">
        <v>38</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3" t="s">
        <v>11</v>
      </c>
      <c r="F6" s="164"/>
      <c r="G6" s="59"/>
    </row>
    <row r="7" spans="1:7" ht="30" customHeight="1" thickBot="1">
      <c r="A7" s="59"/>
      <c r="B7" s="66" t="s">
        <v>56</v>
      </c>
      <c r="C7" s="67"/>
      <c r="D7" s="68" t="s">
        <v>55</v>
      </c>
      <c r="E7" s="163" t="s">
        <v>12</v>
      </c>
      <c r="F7" s="164"/>
      <c r="G7" s="59"/>
    </row>
    <row r="8" spans="1:7" ht="30" customHeight="1" thickBot="1">
      <c r="A8" s="59"/>
      <c r="B8" s="66" t="s">
        <v>57</v>
      </c>
      <c r="C8" s="67"/>
      <c r="D8" s="68" t="s">
        <v>35</v>
      </c>
      <c r="E8" s="163" t="s">
        <v>11</v>
      </c>
      <c r="F8" s="164"/>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69" t="s">
        <v>14</v>
      </c>
      <c r="C12" s="64"/>
      <c r="D12" s="64"/>
      <c r="E12" s="59"/>
      <c r="F12" s="59"/>
      <c r="G12" s="59"/>
    </row>
    <row r="13" spans="1:7" ht="18.75" customHeight="1">
      <c r="A13" s="59"/>
      <c r="B13" s="70" t="s">
        <v>65</v>
      </c>
      <c r="C13" s="71"/>
      <c r="D13" s="71"/>
      <c r="E13" s="59"/>
      <c r="F13" s="59"/>
      <c r="G13" s="59"/>
    </row>
    <row r="14" spans="1:7" ht="18.75" customHeight="1">
      <c r="A14" s="59"/>
      <c r="B14" s="177" t="s">
        <v>6</v>
      </c>
      <c r="C14" s="178"/>
      <c r="D14" s="177" t="s">
        <v>7</v>
      </c>
      <c r="E14" s="175"/>
      <c r="F14" s="175" t="s">
        <v>8</v>
      </c>
      <c r="G14" s="59"/>
    </row>
    <row r="15" spans="1:7" ht="18.75" customHeight="1" thickBot="1">
      <c r="A15" s="59"/>
      <c r="B15" s="179"/>
      <c r="C15" s="180"/>
      <c r="D15" s="186"/>
      <c r="E15" s="187"/>
      <c r="F15" s="176"/>
      <c r="G15" s="59"/>
    </row>
    <row r="16" spans="1:7" ht="33" customHeight="1" thickBot="1">
      <c r="A16" s="59"/>
      <c r="B16" s="166" t="s">
        <v>15</v>
      </c>
      <c r="C16" s="167"/>
      <c r="D16" s="184"/>
      <c r="E16" s="185"/>
      <c r="F16" s="74" t="s">
        <v>47</v>
      </c>
      <c r="G16" s="59"/>
    </row>
    <row r="17" spans="1:7" ht="33" customHeight="1" thickBot="1">
      <c r="A17" s="59"/>
      <c r="B17" s="166" t="s">
        <v>16</v>
      </c>
      <c r="C17" s="167"/>
      <c r="D17" s="184"/>
      <c r="E17" s="185"/>
      <c r="F17" s="74" t="s">
        <v>48</v>
      </c>
      <c r="G17" s="59"/>
    </row>
    <row r="18" spans="1:7" ht="33" customHeight="1" thickBot="1">
      <c r="A18" s="59"/>
      <c r="B18" s="166" t="s">
        <v>17</v>
      </c>
      <c r="C18" s="167"/>
      <c r="D18" s="184"/>
      <c r="E18" s="185"/>
      <c r="F18" s="74" t="s">
        <v>49</v>
      </c>
      <c r="G18" s="59"/>
    </row>
    <row r="19" spans="1:7" ht="33" customHeight="1" thickBot="1">
      <c r="A19" s="59"/>
      <c r="B19" s="166" t="s">
        <v>50</v>
      </c>
      <c r="C19" s="167"/>
      <c r="D19" s="184"/>
      <c r="E19" s="185"/>
      <c r="F19" s="74" t="s">
        <v>52</v>
      </c>
      <c r="G19" s="59"/>
    </row>
    <row r="20" spans="1:7" ht="33" customHeight="1" thickBot="1">
      <c r="A20" s="59"/>
      <c r="B20" s="167" t="s">
        <v>51</v>
      </c>
      <c r="C20" s="181"/>
      <c r="D20" s="184"/>
      <c r="E20" s="185"/>
      <c r="F20" s="74" t="s">
        <v>53</v>
      </c>
      <c r="G20" s="59"/>
    </row>
    <row r="21" spans="1:7" ht="33" customHeight="1" thickBot="1">
      <c r="A21" s="59"/>
      <c r="B21" s="166" t="s">
        <v>59</v>
      </c>
      <c r="C21" s="167"/>
      <c r="D21" s="184"/>
      <c r="E21" s="185"/>
      <c r="F21" s="74" t="s">
        <v>54</v>
      </c>
      <c r="G21" s="59"/>
    </row>
    <row r="22" spans="1:7" ht="15.75" customHeight="1" thickBot="1">
      <c r="A22" s="59"/>
      <c r="B22" s="75"/>
      <c r="C22" s="75"/>
      <c r="D22" s="90"/>
      <c r="E22" s="90"/>
      <c r="F22" s="76"/>
      <c r="G22" s="59"/>
    </row>
    <row r="23" spans="1:7" ht="33" customHeight="1" thickBot="1">
      <c r="A23" s="59"/>
      <c r="B23" s="182" t="s">
        <v>60</v>
      </c>
      <c r="C23" s="183"/>
      <c r="D23" s="184"/>
      <c r="E23" s="185"/>
      <c r="F23" s="78" t="s">
        <v>58</v>
      </c>
      <c r="G23" s="59"/>
    </row>
    <row r="24" spans="1:7" ht="15.75" customHeight="1" thickBot="1">
      <c r="A24" s="59"/>
      <c r="B24" s="79"/>
      <c r="C24" s="79"/>
      <c r="D24" s="80"/>
      <c r="E24" s="80"/>
      <c r="F24" s="81"/>
      <c r="G24" s="59"/>
    </row>
    <row r="25" spans="1:7" ht="33.75" customHeight="1" thickBot="1">
      <c r="A25" s="59"/>
      <c r="B25" s="166" t="s">
        <v>43</v>
      </c>
      <c r="C25" s="167"/>
      <c r="D25" s="173"/>
      <c r="E25" s="174"/>
      <c r="F25" s="74" t="s">
        <v>18</v>
      </c>
      <c r="G25" s="59"/>
    </row>
    <row r="26" spans="1:7" ht="33.75" customHeight="1" thickBot="1">
      <c r="A26" s="59"/>
      <c r="B26" s="166" t="s">
        <v>44</v>
      </c>
      <c r="C26" s="167"/>
      <c r="D26" s="173"/>
      <c r="E26" s="174"/>
      <c r="F26" s="78" t="s">
        <v>19</v>
      </c>
      <c r="G26" s="59"/>
    </row>
    <row r="27" spans="1:7" ht="14.25" customHeight="1" thickBot="1">
      <c r="A27" s="59"/>
      <c r="B27" s="79"/>
      <c r="C27" s="79"/>
      <c r="D27" s="80"/>
      <c r="E27" s="80"/>
      <c r="F27" s="83"/>
      <c r="G27" s="59"/>
    </row>
    <row r="28" spans="1:7" ht="35.25" customHeight="1" thickBot="1">
      <c r="A28" s="59"/>
      <c r="B28" s="166" t="s">
        <v>45</v>
      </c>
      <c r="C28" s="167"/>
      <c r="D28" s="173"/>
      <c r="E28" s="174"/>
      <c r="F28" s="78" t="s">
        <v>36</v>
      </c>
      <c r="G28" s="59"/>
    </row>
    <row r="29" spans="1:7" ht="41.25" customHeight="1" thickBot="1">
      <c r="A29" s="59"/>
      <c r="B29" s="166" t="s">
        <v>46</v>
      </c>
      <c r="C29" s="167"/>
      <c r="D29" s="173"/>
      <c r="E29" s="174"/>
      <c r="F29" s="84" t="s">
        <v>66</v>
      </c>
      <c r="G29" s="59"/>
    </row>
    <row r="30" spans="1:7" ht="18.75" customHeight="1">
      <c r="A30" s="59"/>
      <c r="B30" s="79"/>
      <c r="C30" s="79"/>
      <c r="D30" s="60"/>
      <c r="E30" s="60"/>
      <c r="F30" s="81"/>
      <c r="G30" s="59"/>
    </row>
    <row r="31" spans="1:7" ht="35.25" customHeight="1">
      <c r="A31" s="59"/>
      <c r="B31" s="166" t="s">
        <v>41</v>
      </c>
      <c r="C31" s="167"/>
      <c r="D31" s="188">
        <f>第3回!$D$31+第3回!$D$16+第3回!$D$23-SUM(第3回!$D$17:$D$21)</f>
        <v>0</v>
      </c>
      <c r="E31" s="188"/>
      <c r="F31" s="78"/>
      <c r="G31" s="59"/>
    </row>
    <row r="32" spans="1:7" ht="35.25" customHeight="1">
      <c r="A32" s="59"/>
      <c r="B32" s="167" t="s">
        <v>40</v>
      </c>
      <c r="C32" s="189"/>
      <c r="D32" s="190">
        <f>第3回!$D$39</f>
        <v>0</v>
      </c>
      <c r="E32" s="191"/>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0" t="s">
        <v>6</v>
      </c>
      <c r="C35" s="170"/>
      <c r="D35" s="165" t="s">
        <v>7</v>
      </c>
      <c r="E35" s="165"/>
      <c r="F35" s="87"/>
      <c r="G35" s="59"/>
    </row>
    <row r="36" spans="1:7" ht="33" customHeight="1" thickBot="1">
      <c r="A36" s="59"/>
      <c r="B36" s="166" t="s">
        <v>0</v>
      </c>
      <c r="C36" s="167"/>
      <c r="D36" s="161">
        <f>$D$26</f>
        <v>0</v>
      </c>
      <c r="E36" s="162"/>
      <c r="F36" s="88"/>
      <c r="G36" s="59"/>
    </row>
    <row r="37" spans="1:7" ht="33" customHeight="1" thickBot="1">
      <c r="A37" s="59"/>
      <c r="B37" s="166" t="s">
        <v>1</v>
      </c>
      <c r="C37" s="167"/>
      <c r="D37" s="161">
        <f>$D$16+$D$23-$D$17-$D$18-$D$19-$D$20-$D$21+$D$31</f>
        <v>0</v>
      </c>
      <c r="E37" s="162"/>
      <c r="F37" s="88"/>
      <c r="G37" s="59"/>
    </row>
    <row r="38" spans="1:7" ht="33" customHeight="1" thickBot="1">
      <c r="A38" s="59"/>
      <c r="B38" s="166" t="s">
        <v>25</v>
      </c>
      <c r="C38" s="167"/>
      <c r="D38" s="161">
        <f>$D$25</f>
        <v>0</v>
      </c>
      <c r="E38" s="162"/>
      <c r="F38" s="88"/>
      <c r="G38" s="59"/>
    </row>
    <row r="39" spans="1:7" ht="33" customHeight="1" thickBot="1">
      <c r="A39" s="59"/>
      <c r="B39" s="166" t="s">
        <v>2</v>
      </c>
      <c r="C39" s="167"/>
      <c r="D39" s="161">
        <f>$D$17+$D$18+$D$19+$D$20+$D$21+$D$32</f>
        <v>0</v>
      </c>
      <c r="E39" s="162"/>
      <c r="F39" s="88"/>
      <c r="G39" s="59"/>
    </row>
    <row r="40" spans="1:7" ht="33" customHeight="1" thickBot="1">
      <c r="A40" s="59"/>
      <c r="B40" s="166" t="s">
        <v>3</v>
      </c>
      <c r="C40" s="167"/>
      <c r="D40" s="161" t="e">
        <f>INT(IF((($D$37-$D$38)*$D$36/$D$39)&gt;=0,($D$37-$D$38)*$D$36/$D$39,0))</f>
        <v>#DIV/0!</v>
      </c>
      <c r="E40" s="162"/>
      <c r="F40" s="88"/>
      <c r="G40" s="59"/>
    </row>
    <row r="41" spans="1:7" ht="33" customHeight="1" thickBot="1">
      <c r="A41" s="59"/>
      <c r="B41" s="166" t="s">
        <v>4</v>
      </c>
      <c r="C41" s="167"/>
      <c r="D41" s="161">
        <f>$D$28+$D$29</f>
        <v>0</v>
      </c>
      <c r="E41" s="162"/>
      <c r="F41" s="88"/>
      <c r="G41" s="59"/>
    </row>
    <row r="42" spans="1:7" ht="33" customHeight="1" thickBot="1">
      <c r="A42" s="59"/>
      <c r="B42" s="166" t="s">
        <v>5</v>
      </c>
      <c r="C42" s="167"/>
      <c r="D42" s="161">
        <f>INT(IF($D$41=$D$36,0,IF($D$40&gt;$D$36,$D$36-$D$41,MAX($D$40-$D$41,0))))</f>
        <v>0</v>
      </c>
      <c r="E42" s="162"/>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21</v>
      </c>
      <c r="C47" s="59"/>
      <c r="D47" s="59"/>
      <c r="E47" s="59"/>
      <c r="F47" s="59"/>
      <c r="G47" s="59"/>
    </row>
    <row r="48" spans="1:7" ht="18.75" customHeight="1">
      <c r="A48" s="59"/>
      <c r="B48" s="59"/>
      <c r="C48" s="59"/>
      <c r="D48" s="59"/>
      <c r="E48" s="59"/>
      <c r="F48" s="59"/>
      <c r="G48" s="5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8"/>
  <sheetViews>
    <sheetView tabSelected="1" view="pageBreakPreview" zoomScale="70" zoomScaleNormal="85" zoomScaleSheetLayoutView="70" zoomScalePageLayoutView="85" workbookViewId="0">
      <selection activeCell="D26" sqref="D26:F26"/>
    </sheetView>
  </sheetViews>
  <sheetFormatPr defaultRowHeight="18.75" customHeight="1"/>
  <cols>
    <col min="2" max="2" width="13.375" customWidth="1"/>
    <col min="3" max="3" width="28" customWidth="1"/>
    <col min="4" max="4" width="18.875" customWidth="1"/>
    <col min="5" max="5" width="14.625" customWidth="1"/>
    <col min="6" max="6" width="47.875" customWidth="1"/>
    <col min="7" max="7" width="6" customWidth="1"/>
  </cols>
  <sheetData>
    <row r="1" spans="1:7" ht="18.75" customHeight="1">
      <c r="A1" s="59"/>
      <c r="B1" s="59"/>
      <c r="C1" s="59"/>
      <c r="D1" s="59"/>
      <c r="E1" s="59"/>
      <c r="F1" s="89" t="s">
        <v>39</v>
      </c>
      <c r="G1" s="59"/>
    </row>
    <row r="2" spans="1:7" ht="18.75" customHeight="1">
      <c r="A2" s="59"/>
      <c r="B2" s="43" t="s">
        <v>67</v>
      </c>
      <c r="C2" s="64"/>
      <c r="D2" s="64"/>
      <c r="E2" s="64"/>
      <c r="F2" s="64"/>
      <c r="G2" s="59"/>
    </row>
    <row r="3" spans="1:7" ht="18.75" customHeight="1">
      <c r="A3" s="59"/>
      <c r="B3" s="64"/>
      <c r="C3" s="64"/>
      <c r="D3" s="65" t="s">
        <v>42</v>
      </c>
      <c r="E3" s="64"/>
      <c r="F3" s="64"/>
      <c r="G3" s="59"/>
    </row>
    <row r="4" spans="1:7" ht="18.75" customHeight="1">
      <c r="A4" s="59"/>
      <c r="B4" s="64"/>
      <c r="C4" s="64"/>
      <c r="D4" s="65"/>
      <c r="E4" s="64"/>
      <c r="F4" s="64"/>
      <c r="G4" s="59"/>
    </row>
    <row r="5" spans="1:7" ht="18.75" customHeight="1" thickBot="1">
      <c r="A5" s="59"/>
      <c r="B5" s="64" t="s">
        <v>24</v>
      </c>
      <c r="C5" s="64"/>
      <c r="D5" s="64"/>
      <c r="E5" s="64"/>
      <c r="F5" s="64"/>
      <c r="G5" s="59"/>
    </row>
    <row r="6" spans="1:7" ht="30" customHeight="1" thickBot="1">
      <c r="A6" s="59"/>
      <c r="B6" s="66" t="s">
        <v>9</v>
      </c>
      <c r="C6" s="67"/>
      <c r="D6" s="68" t="s">
        <v>10</v>
      </c>
      <c r="E6" s="163" t="s">
        <v>11</v>
      </c>
      <c r="F6" s="164"/>
      <c r="G6" s="59"/>
    </row>
    <row r="7" spans="1:7" ht="30" customHeight="1" thickBot="1">
      <c r="A7" s="59"/>
      <c r="B7" s="66" t="s">
        <v>56</v>
      </c>
      <c r="C7" s="67"/>
      <c r="D7" s="68" t="s">
        <v>55</v>
      </c>
      <c r="E7" s="163" t="s">
        <v>12</v>
      </c>
      <c r="F7" s="164"/>
      <c r="G7" s="59"/>
    </row>
    <row r="8" spans="1:7" ht="30" customHeight="1" thickBot="1">
      <c r="A8" s="59"/>
      <c r="B8" s="66" t="s">
        <v>57</v>
      </c>
      <c r="C8" s="67"/>
      <c r="D8" s="68" t="s">
        <v>35</v>
      </c>
      <c r="E8" s="163" t="s">
        <v>11</v>
      </c>
      <c r="F8" s="164"/>
      <c r="G8" s="59"/>
    </row>
    <row r="9" spans="1:7" ht="18.75" customHeight="1">
      <c r="A9" s="59"/>
      <c r="B9" s="69"/>
      <c r="C9" s="69"/>
      <c r="D9" s="69"/>
      <c r="E9" s="69"/>
      <c r="F9" s="69"/>
      <c r="G9" s="59"/>
    </row>
    <row r="10" spans="1:7" ht="18.75" customHeight="1">
      <c r="A10" s="59"/>
      <c r="B10" s="64"/>
      <c r="C10" s="64"/>
      <c r="D10" s="64"/>
      <c r="E10" s="64"/>
      <c r="F10" s="64"/>
      <c r="G10" s="59"/>
    </row>
    <row r="11" spans="1:7" ht="18.75" customHeight="1">
      <c r="A11" s="59"/>
      <c r="B11" s="64" t="s">
        <v>63</v>
      </c>
      <c r="C11" s="64"/>
      <c r="D11" s="64"/>
      <c r="E11" s="59"/>
      <c r="F11" s="59"/>
      <c r="G11" s="59"/>
    </row>
    <row r="12" spans="1:7" ht="18.75" customHeight="1">
      <c r="A12" s="59"/>
      <c r="B12" s="70" t="s">
        <v>14</v>
      </c>
      <c r="C12" s="71"/>
      <c r="D12" s="71"/>
      <c r="E12" s="59"/>
      <c r="F12" s="59"/>
      <c r="G12" s="59"/>
    </row>
    <row r="13" spans="1:7" ht="18.75" customHeight="1">
      <c r="A13" s="59"/>
      <c r="B13" s="70" t="s">
        <v>65</v>
      </c>
      <c r="C13" s="71"/>
      <c r="D13" s="71"/>
      <c r="E13" s="59"/>
      <c r="F13" s="59"/>
      <c r="G13" s="59"/>
    </row>
    <row r="14" spans="1:7" ht="18.75" customHeight="1">
      <c r="A14" s="59"/>
      <c r="B14" s="177" t="s">
        <v>6</v>
      </c>
      <c r="C14" s="178"/>
      <c r="D14" s="177" t="s">
        <v>7</v>
      </c>
      <c r="E14" s="175"/>
      <c r="F14" s="175" t="s">
        <v>8</v>
      </c>
      <c r="G14" s="59"/>
    </row>
    <row r="15" spans="1:7" ht="18.75" customHeight="1" thickBot="1">
      <c r="A15" s="59"/>
      <c r="B15" s="179"/>
      <c r="C15" s="180"/>
      <c r="D15" s="186"/>
      <c r="E15" s="187"/>
      <c r="F15" s="176"/>
      <c r="G15" s="59"/>
    </row>
    <row r="16" spans="1:7" ht="33" customHeight="1" thickBot="1">
      <c r="A16" s="59"/>
      <c r="B16" s="166" t="s">
        <v>15</v>
      </c>
      <c r="C16" s="167"/>
      <c r="D16" s="184"/>
      <c r="E16" s="185"/>
      <c r="F16" s="74" t="s">
        <v>47</v>
      </c>
      <c r="G16" s="59"/>
    </row>
    <row r="17" spans="1:7" ht="33" customHeight="1" thickBot="1">
      <c r="A17" s="59"/>
      <c r="B17" s="166" t="s">
        <v>16</v>
      </c>
      <c r="C17" s="167"/>
      <c r="D17" s="184"/>
      <c r="E17" s="185"/>
      <c r="F17" s="74" t="s">
        <v>48</v>
      </c>
      <c r="G17" s="59"/>
    </row>
    <row r="18" spans="1:7" ht="33" customHeight="1" thickBot="1">
      <c r="A18" s="59"/>
      <c r="B18" s="166" t="s">
        <v>17</v>
      </c>
      <c r="C18" s="167"/>
      <c r="D18" s="184"/>
      <c r="E18" s="185"/>
      <c r="F18" s="74" t="s">
        <v>49</v>
      </c>
      <c r="G18" s="59"/>
    </row>
    <row r="19" spans="1:7" ht="33" customHeight="1" thickBot="1">
      <c r="A19" s="59"/>
      <c r="B19" s="166" t="s">
        <v>50</v>
      </c>
      <c r="C19" s="167"/>
      <c r="D19" s="184"/>
      <c r="E19" s="185"/>
      <c r="F19" s="74" t="s">
        <v>52</v>
      </c>
      <c r="G19" s="59"/>
    </row>
    <row r="20" spans="1:7" ht="33" customHeight="1" thickBot="1">
      <c r="A20" s="59"/>
      <c r="B20" s="167" t="s">
        <v>51</v>
      </c>
      <c r="C20" s="181"/>
      <c r="D20" s="184"/>
      <c r="E20" s="185"/>
      <c r="F20" s="74" t="s">
        <v>53</v>
      </c>
      <c r="G20" s="59"/>
    </row>
    <row r="21" spans="1:7" ht="33" customHeight="1" thickBot="1">
      <c r="A21" s="59"/>
      <c r="B21" s="166" t="s">
        <v>59</v>
      </c>
      <c r="C21" s="167"/>
      <c r="D21" s="184"/>
      <c r="E21" s="185"/>
      <c r="F21" s="74" t="s">
        <v>54</v>
      </c>
      <c r="G21" s="59"/>
    </row>
    <row r="22" spans="1:7" ht="15.75" customHeight="1" thickBot="1">
      <c r="A22" s="59"/>
      <c r="B22" s="75"/>
      <c r="C22" s="75"/>
      <c r="D22" s="90"/>
      <c r="E22" s="90"/>
      <c r="F22" s="76"/>
      <c r="G22" s="59"/>
    </row>
    <row r="23" spans="1:7" ht="33" customHeight="1" thickBot="1">
      <c r="A23" s="59"/>
      <c r="B23" s="182" t="s">
        <v>60</v>
      </c>
      <c r="C23" s="183"/>
      <c r="D23" s="184"/>
      <c r="E23" s="185"/>
      <c r="F23" s="78" t="s">
        <v>58</v>
      </c>
      <c r="G23" s="59"/>
    </row>
    <row r="24" spans="1:7" ht="15.75" customHeight="1" thickBot="1">
      <c r="A24" s="59"/>
      <c r="B24" s="79"/>
      <c r="C24" s="79"/>
      <c r="D24" s="80"/>
      <c r="E24" s="80"/>
      <c r="F24" s="81"/>
      <c r="G24" s="59"/>
    </row>
    <row r="25" spans="1:7" ht="33.75" customHeight="1" thickBot="1">
      <c r="A25" s="59"/>
      <c r="B25" s="166" t="s">
        <v>43</v>
      </c>
      <c r="C25" s="167"/>
      <c r="D25" s="173"/>
      <c r="E25" s="174"/>
      <c r="F25" s="74" t="s">
        <v>18</v>
      </c>
      <c r="G25" s="59"/>
    </row>
    <row r="26" spans="1:7" ht="33.75" customHeight="1" thickBot="1">
      <c r="A26" s="59"/>
      <c r="B26" s="166" t="s">
        <v>44</v>
      </c>
      <c r="C26" s="167"/>
      <c r="D26" s="173"/>
      <c r="E26" s="174"/>
      <c r="F26" s="78" t="s">
        <v>19</v>
      </c>
      <c r="G26" s="59"/>
    </row>
    <row r="27" spans="1:7" ht="14.25" customHeight="1" thickBot="1">
      <c r="A27" s="59"/>
      <c r="B27" s="79"/>
      <c r="C27" s="79"/>
      <c r="D27" s="80"/>
      <c r="E27" s="80"/>
      <c r="F27" s="83"/>
      <c r="G27" s="59"/>
    </row>
    <row r="28" spans="1:7" ht="35.25" customHeight="1" thickBot="1">
      <c r="A28" s="59"/>
      <c r="B28" s="166" t="s">
        <v>45</v>
      </c>
      <c r="C28" s="167"/>
      <c r="D28" s="173"/>
      <c r="E28" s="174"/>
      <c r="F28" s="78" t="s">
        <v>36</v>
      </c>
      <c r="G28" s="59"/>
    </row>
    <row r="29" spans="1:7" ht="39.75" customHeight="1" thickBot="1">
      <c r="A29" s="59"/>
      <c r="B29" s="166" t="s">
        <v>46</v>
      </c>
      <c r="C29" s="167"/>
      <c r="D29" s="173"/>
      <c r="E29" s="174"/>
      <c r="F29" s="84" t="s">
        <v>66</v>
      </c>
      <c r="G29" s="59"/>
    </row>
    <row r="30" spans="1:7" ht="18.75" customHeight="1">
      <c r="A30" s="59"/>
      <c r="B30" s="79"/>
      <c r="C30" s="79"/>
      <c r="D30" s="60"/>
      <c r="E30" s="60"/>
      <c r="F30" s="81"/>
      <c r="G30" s="59"/>
    </row>
    <row r="31" spans="1:7" ht="35.25" customHeight="1">
      <c r="A31" s="59"/>
      <c r="B31" s="166" t="s">
        <v>41</v>
      </c>
      <c r="C31" s="167"/>
      <c r="D31" s="188">
        <f>第4回!$D$31+第4回!$D$16+第4回!$D$23-SUM(第4回!$D$17:$D$21)</f>
        <v>0</v>
      </c>
      <c r="E31" s="188"/>
      <c r="F31" s="78"/>
      <c r="G31" s="59"/>
    </row>
    <row r="32" spans="1:7" ht="35.25" customHeight="1">
      <c r="A32" s="59"/>
      <c r="B32" s="167" t="s">
        <v>40</v>
      </c>
      <c r="C32" s="189"/>
      <c r="D32" s="190">
        <f>第4回!$D$39</f>
        <v>0</v>
      </c>
      <c r="E32" s="191"/>
      <c r="F32" s="91"/>
      <c r="G32" s="59"/>
    </row>
    <row r="33" spans="1:7" ht="18.75" customHeight="1">
      <c r="A33" s="59"/>
      <c r="B33" s="79"/>
      <c r="C33" s="79"/>
      <c r="D33" s="59"/>
      <c r="E33" s="85"/>
      <c r="F33" s="59"/>
      <c r="G33" s="59"/>
    </row>
    <row r="34" spans="1:7" ht="18.75" customHeight="1">
      <c r="A34" s="59"/>
      <c r="B34" s="86" t="s">
        <v>22</v>
      </c>
      <c r="C34" s="86"/>
      <c r="D34" s="64"/>
      <c r="E34" s="85"/>
      <c r="F34" s="59"/>
      <c r="G34" s="59"/>
    </row>
    <row r="35" spans="1:7" ht="18.75" customHeight="1" thickBot="1">
      <c r="A35" s="59"/>
      <c r="B35" s="170" t="s">
        <v>6</v>
      </c>
      <c r="C35" s="170"/>
      <c r="D35" s="165" t="s">
        <v>7</v>
      </c>
      <c r="E35" s="165"/>
      <c r="F35" s="87"/>
      <c r="G35" s="59"/>
    </row>
    <row r="36" spans="1:7" ht="33" customHeight="1" thickBot="1">
      <c r="A36" s="59"/>
      <c r="B36" s="166" t="s">
        <v>0</v>
      </c>
      <c r="C36" s="167"/>
      <c r="D36" s="161">
        <f>$D$26</f>
        <v>0</v>
      </c>
      <c r="E36" s="162"/>
      <c r="F36" s="88"/>
      <c r="G36" s="59"/>
    </row>
    <row r="37" spans="1:7" ht="33" customHeight="1" thickBot="1">
      <c r="A37" s="59"/>
      <c r="B37" s="166" t="s">
        <v>1</v>
      </c>
      <c r="C37" s="167"/>
      <c r="D37" s="161">
        <f>$D$16+$D$23-$D$17-$D$18-$D$19-$D$20-$D$21+$D$31</f>
        <v>0</v>
      </c>
      <c r="E37" s="162"/>
      <c r="F37" s="88"/>
      <c r="G37" s="59"/>
    </row>
    <row r="38" spans="1:7" ht="33" customHeight="1" thickBot="1">
      <c r="A38" s="59"/>
      <c r="B38" s="166" t="s">
        <v>25</v>
      </c>
      <c r="C38" s="167"/>
      <c r="D38" s="161">
        <f>$D$25</f>
        <v>0</v>
      </c>
      <c r="E38" s="162"/>
      <c r="F38" s="88"/>
      <c r="G38" s="59"/>
    </row>
    <row r="39" spans="1:7" ht="33" customHeight="1" thickBot="1">
      <c r="A39" s="59"/>
      <c r="B39" s="166" t="s">
        <v>2</v>
      </c>
      <c r="C39" s="167"/>
      <c r="D39" s="161">
        <f>$D$17+$D$18+$D$19+$D$20+$D$21+$D$32</f>
        <v>0</v>
      </c>
      <c r="E39" s="162"/>
      <c r="F39" s="88"/>
      <c r="G39" s="59"/>
    </row>
    <row r="40" spans="1:7" ht="33" customHeight="1" thickBot="1">
      <c r="A40" s="59"/>
      <c r="B40" s="166" t="s">
        <v>3</v>
      </c>
      <c r="C40" s="167"/>
      <c r="D40" s="161" t="e">
        <f>INT(IF((($D$37-$D$38)*$D$36/$D$39)&gt;=0,($D$37-$D$38)*$D$36/$D$39,0))</f>
        <v>#DIV/0!</v>
      </c>
      <c r="E40" s="162"/>
      <c r="F40" s="88"/>
      <c r="G40" s="59"/>
    </row>
    <row r="41" spans="1:7" ht="33" customHeight="1" thickBot="1">
      <c r="A41" s="59"/>
      <c r="B41" s="166" t="s">
        <v>4</v>
      </c>
      <c r="C41" s="167"/>
      <c r="D41" s="161">
        <f>$D$28+$D$29</f>
        <v>0</v>
      </c>
      <c r="E41" s="162"/>
      <c r="F41" s="88"/>
      <c r="G41" s="59"/>
    </row>
    <row r="42" spans="1:7" ht="33" customHeight="1" thickBot="1">
      <c r="A42" s="59"/>
      <c r="B42" s="166" t="s">
        <v>5</v>
      </c>
      <c r="C42" s="167"/>
      <c r="D42" s="161">
        <f>INT(IF($D$41=$D$36,0,IF($D$40&gt;$D$36,$D$36-$D$41,MAX($D$40-$D$41,0))))</f>
        <v>0</v>
      </c>
      <c r="E42" s="162"/>
      <c r="F42" s="88"/>
      <c r="G42" s="59"/>
    </row>
    <row r="43" spans="1:7" ht="18.75" customHeight="1">
      <c r="A43" s="59"/>
      <c r="B43" s="59"/>
      <c r="C43" s="59"/>
      <c r="D43" s="59"/>
      <c r="E43" s="59"/>
      <c r="F43" s="59"/>
      <c r="G43" s="59"/>
    </row>
    <row r="44" spans="1:7" ht="18.75" customHeight="1">
      <c r="A44" s="59"/>
      <c r="B44" s="59" t="s">
        <v>23</v>
      </c>
      <c r="C44" s="59"/>
      <c r="D44" s="59"/>
      <c r="E44" s="59"/>
      <c r="F44" s="59"/>
      <c r="G44" s="59"/>
    </row>
    <row r="45" spans="1:7" ht="18.75" customHeight="1">
      <c r="A45" s="59"/>
      <c r="B45" s="59" t="s">
        <v>20</v>
      </c>
      <c r="C45" s="59"/>
      <c r="D45" s="59"/>
      <c r="E45" s="59"/>
      <c r="F45" s="59"/>
      <c r="G45" s="59"/>
    </row>
    <row r="46" spans="1:7" ht="12.75" customHeight="1">
      <c r="A46" s="59"/>
      <c r="B46" s="59"/>
      <c r="C46" s="59"/>
      <c r="D46" s="59"/>
      <c r="E46" s="59"/>
      <c r="F46" s="59"/>
      <c r="G46" s="59"/>
    </row>
    <row r="47" spans="1:7" ht="18.75" customHeight="1">
      <c r="A47" s="59"/>
      <c r="B47" s="59" t="s">
        <v>21</v>
      </c>
      <c r="C47" s="59"/>
      <c r="D47" s="59"/>
      <c r="E47" s="59"/>
      <c r="F47" s="59"/>
      <c r="G47" s="59"/>
    </row>
    <row r="48" spans="1:7" ht="18.75" customHeight="1">
      <c r="A48" s="59"/>
      <c r="B48" s="59"/>
      <c r="C48" s="59"/>
      <c r="D48" s="59"/>
      <c r="E48" s="59"/>
      <c r="F48" s="59"/>
      <c r="G48" s="59"/>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3:C23"/>
    <mergeCell ref="D23:E23"/>
    <mergeCell ref="B25:C25"/>
    <mergeCell ref="D25:E25"/>
    <mergeCell ref="B26:C26"/>
    <mergeCell ref="D26:E26"/>
    <mergeCell ref="B28:C28"/>
    <mergeCell ref="D28:E28"/>
    <mergeCell ref="B29:C29"/>
    <mergeCell ref="D29:E29"/>
    <mergeCell ref="B31:C31"/>
    <mergeCell ref="D31:E31"/>
    <mergeCell ref="B32:C32"/>
    <mergeCell ref="D32:E32"/>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 ref="B42:C42"/>
    <mergeCell ref="D42:E42"/>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j-umano</cp:lastModifiedBy>
  <cp:lastPrinted>2015-10-01T02:22:55Z</cp:lastPrinted>
  <dcterms:created xsi:type="dcterms:W3CDTF">2015-09-10T04:40:36Z</dcterms:created>
  <dcterms:modified xsi:type="dcterms:W3CDTF">2015-11-11T00:23:35Z</dcterms:modified>
</cp:coreProperties>
</file>